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4.150\Infrastruktura\Infrastruktura\Ragan namještaj\Za objavu 15.05.2020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  <c r="E79" i="1"/>
  <c r="E74" i="1"/>
  <c r="E69" i="1"/>
  <c r="E63" i="1"/>
  <c r="C85" i="1" l="1"/>
  <c r="C99" i="1" s="1"/>
  <c r="C102" i="1" s="1"/>
  <c r="B99" i="1"/>
  <c r="A99" i="1"/>
  <c r="B22" i="1"/>
  <c r="B21" i="1"/>
  <c r="B15" i="1"/>
  <c r="C104" i="1" l="1"/>
  <c r="C106" i="1" s="1"/>
</calcChain>
</file>

<file path=xl/sharedStrings.xml><?xml version="1.0" encoding="utf-8"?>
<sst xmlns="http://schemas.openxmlformats.org/spreadsheetml/2006/main" count="50" uniqueCount="44">
  <si>
    <t>PONUDA - TROŠKOVNIK</t>
  </si>
  <si>
    <t>Datum:</t>
  </si>
  <si>
    <t>Sadržaj:</t>
  </si>
  <si>
    <t>Objekt \ Građevina:</t>
  </si>
  <si>
    <t>Novalja</t>
  </si>
  <si>
    <t>53291 Novalja</t>
  </si>
  <si>
    <t xml:space="preserve">Investitor \ Naručitelj radova:                                                        </t>
  </si>
  <si>
    <t>OIB:</t>
  </si>
  <si>
    <t xml:space="preserve">Grad Novalja </t>
  </si>
  <si>
    <t>85290822507</t>
  </si>
  <si>
    <t>Napomene:</t>
  </si>
  <si>
    <t>I</t>
  </si>
  <si>
    <t>PODUZETNIČKI INKUBATOR RAGAN</t>
  </si>
  <si>
    <t>KOLIČINA</t>
  </si>
  <si>
    <t>CIJENA (kn)</t>
  </si>
  <si>
    <t xml:space="preserve">IZNOS (kn) </t>
  </si>
  <si>
    <t>3D printer</t>
  </si>
  <si>
    <t>komplet</t>
  </si>
  <si>
    <t>CNC stroj</t>
  </si>
  <si>
    <t>REKAPITULACIJA</t>
  </si>
  <si>
    <t>SVI RADOVI I MATERIJALI - UKUPNO:</t>
  </si>
  <si>
    <t>PDV 25 %</t>
  </si>
  <si>
    <t>Dobava,nabava, montaža i spajnaje 3D printera za rad. U cijenu uključiti edukaciju i obuku korisnika za navedeni stroj.</t>
  </si>
  <si>
    <t>Minimalne tehničke karakteristike koje 3D printer  mora zadovoljiti:</t>
  </si>
  <si>
    <t>Minimalne dimenzije ispisnog područja: 31x31x55 cm</t>
  </si>
  <si>
    <t>Električne pojedinosti: Napajanje: 230 V 50 Hz, minimalna  snaga 300W, sučelje: USB/LCD</t>
  </si>
  <si>
    <t>Tehnologija odnosno metoda ispisa: fused filament Fabrication- FFF. Stroj mora koristiti standardni filament. U cijenu uključiti i minimalno 5 kg filamenta u bojama po izboru naručitelja.</t>
  </si>
  <si>
    <t>Stroj mora podržavati operativne sustave: Windows, Linux i Mac OS X.</t>
  </si>
  <si>
    <t>Obračun po kompletu gotovog i funkcionalnog uređaja sa svim potrebnim priborom za rad 3D printera, 5kg filamenta i puštanjem u rad.</t>
  </si>
  <si>
    <t>Kućište i tijelo stroja mora biti potpuno zatvoreno i izrađeno od aluminija, a stroj mora imati dvije glave za istovremeno printanje.</t>
  </si>
  <si>
    <t>Obračun po kompletu gotovog i funkcionalnog stroja sa svim potrebnim priborom za rad CNC stroja te starter kitom materijala.</t>
  </si>
  <si>
    <t>Softver za CAM programiranje</t>
  </si>
  <si>
    <t>Dobava,nabava, softvera za Cam programiranje koji služi za rad na CNC stroju, softver prilagođen korisniku, služi za izradu i oblikovanje parametara temeljenih na određenom modelu.</t>
  </si>
  <si>
    <t>Obračun po kompletu isporučenog softvera sa licencom za korištenje.</t>
  </si>
  <si>
    <t>Dobava,nabava, montaža stroja te puštanje u rad. U cijenu uključiti i edukaciju i obuku korisnika za navedeni stroj te starter kit materijala za početni rad. Stavka uključuje kanalne ploče, pult-elektroniku, wireless ručku, stol za CNC, konstrukciju za odsis sa četkom.</t>
  </si>
  <si>
    <t>Glodala i svrdla za rad CNC stroja</t>
  </si>
  <si>
    <t>Dobava,nabava, i isporuka  seta glodala, svrdala i sitnog alata koji je potreban i neophodan pri radu na CNC stroju.</t>
  </si>
  <si>
    <t>Obračun po kompletu isporučenih glodala i svrdala za rad CNC stroja.</t>
  </si>
  <si>
    <t>Radionički stol</t>
  </si>
  <si>
    <t xml:space="preserve">Minimalne dimenzije radne površine stroja 150x100 cm, minimalna visina radne osi (z-osi) 20 cm.  Pogonski motor mora imati hlađenje te minimalnu snagu od 2 kW . Stroj mora imati regulaciju broja okretaja od 0-22000 ili više regulirano s potencijalom. Stroj mora imati četvrtu os i prihvat alata do 6mm. Konstrukcija stroja aluminijsko željezna. Stroj mora moći obrađivati: drvo, plastiku, metal, aluminij i slične materijale, radne glave za obradu ovih materijala isporučuju se sa stojem. U stavku stroja uključiti prijenosno računalo za upravljanje strojem sa stalkom, pripadajući softver program za CNC stroj nudi se u zasebnoj stavci. </t>
  </si>
  <si>
    <t xml:space="preserve">Dobava,nabava, montaža radioničkog stola za postolje 3D printera. Konstrukcija stola metalna, a radna ploča od materijala kao što je iveral minimalne debljine 25mm. </t>
  </si>
  <si>
    <t>kom</t>
  </si>
  <si>
    <t>Specijalizirana oprema- u stavkama su uključeni svi potrebni prijenosi, prevozi, pomoćni radovi, materijal, čišćenje potrebni za izradu/montažu. Dopuštena su odstupanja od +/- 10% od točno navedenih dimenzija odnosno tehničkih specifikacija. Prije dobave konačne dimenzije, boje i materijale uskladiti s naručiteljem. Sva specijalizirana oprema pušta se u pogon i vrši se osnovna obuka korisnika.</t>
  </si>
  <si>
    <t>Grupa 2: Opremanje specijaliziranom tehnološkom opremom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</si>
</sst>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[$-F800]dddd\,\ mmmm\ dd\,\ yyyy"/>
    <numFmt numFmtId="165" formatCode="_-&quot;kn&quot;\ * #,##0.00_-;\-&quot;kn&quot;\ * #,##0.00_-;_-&quot;kn&quot;\ * &quot;-&quot;??_-;_-@_-"/>
    <numFmt numFmtId="166" formatCode="_-* #,##0.00_-;\-* #,##0.00_-;_-* &quot;-&quot;??_-;_-@_-"/>
    <numFmt numFmtId="167" formatCode="_-* #,##0\ &quot;DM&quot;_-;\-* #,##0\ &quot;DM&quot;_-;_-* &quot;-&quot;\ &quot;DM&quot;_-;_-@_-"/>
    <numFmt numFmtId="168" formatCode="_-* #,##0.00\ &quot;DM&quot;_-;\-* #,##0.00\ &quot;DM&quot;_-;_-* &quot;-&quot;??\ &quot;DM&quot;_-;_-@_-"/>
    <numFmt numFmtId="169" formatCode="_-* #,##0.00\ &quot;Sk&quot;_-;\-* #,##0.00\ &quot;Sk&quot;_-;_-* &quot;-&quot;??\ &quot;Sk&quot;_-;_-@_-"/>
    <numFmt numFmtId="170" formatCode="_-* #,##0.00\ &quot;Kčs&quot;_-;\-* #,##0.00\ &quot;Kčs&quot;_-;_-* &quot;-&quot;??\ &quot;Kčs&quot;_-;_-@_-"/>
    <numFmt numFmtId="171" formatCode="_(&quot;$&quot;* #,##0.00_);_(&quot;$&quot;* \(#,##0.00\);_(&quot;$&quot;* &quot;-&quot;??_);_(@_)"/>
    <numFmt numFmtId="172" formatCode="#,##0.00_ ;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 CE"/>
      <charset val="238"/>
    </font>
    <font>
      <sz val="11"/>
      <name val="Times New Roman CE"/>
    </font>
    <font>
      <sz val="10"/>
      <name val="Times New Roman CE"/>
      <family val="1"/>
      <charset val="238"/>
    </font>
    <font>
      <sz val="10"/>
      <name val="MS Sans"/>
    </font>
    <font>
      <u/>
      <sz val="10"/>
      <color indexed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2"/>
      <name val="Arial CE"/>
      <charset val="238"/>
    </font>
    <font>
      <sz val="10"/>
      <name val="Helv"/>
    </font>
    <font>
      <sz val="10"/>
      <name val="Cambria"/>
      <family val="1"/>
      <charset val="238"/>
    </font>
    <font>
      <sz val="9"/>
      <name val="Cambria"/>
      <family val="1"/>
      <charset val="238"/>
    </font>
    <font>
      <sz val="11"/>
      <color theme="1"/>
      <name val="Cambria"/>
      <family val="1"/>
      <charset val="238"/>
    </font>
    <font>
      <sz val="10"/>
      <color indexed="10"/>
      <name val="Cambria"/>
      <family val="1"/>
      <charset val="238"/>
    </font>
    <font>
      <b/>
      <sz val="10"/>
      <name val="Cambria"/>
      <family val="1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i/>
      <sz val="10"/>
      <name val="Cambria"/>
      <family val="1"/>
      <charset val="238"/>
    </font>
    <font>
      <sz val="10"/>
      <color rgb="FFFF0000"/>
      <name val="Cambria"/>
      <family val="1"/>
      <charset val="238"/>
    </font>
    <font>
      <i/>
      <sz val="10"/>
      <color rgb="FFFF0000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7">
    <xf numFmtId="0" fontId="0" fillId="0" borderId="0"/>
    <xf numFmtId="164" fontId="3" fillId="0" borderId="0"/>
    <xf numFmtId="0" fontId="2" fillId="0" borderId="0"/>
    <xf numFmtId="4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8" fillId="0" borderId="0" applyNumberFormat="0" applyFill="0" applyBorder="0" applyAlignment="0" applyProtection="0">
      <alignment vertical="top"/>
      <protection locked="0"/>
    </xf>
    <xf numFmtId="171" fontId="3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4" fontId="3" fillId="0" borderId="0"/>
    <xf numFmtId="164" fontId="5" fillId="0" borderId="0"/>
    <xf numFmtId="164" fontId="6" fillId="0" borderId="0"/>
    <xf numFmtId="164" fontId="7" fillId="0" borderId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3" fillId="0" borderId="0"/>
    <xf numFmtId="164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0" fillId="3" borderId="20">
      <alignment vertical="top"/>
    </xf>
    <xf numFmtId="0" fontId="12" fillId="0" borderId="0"/>
    <xf numFmtId="0" fontId="9" fillId="0" borderId="0"/>
    <xf numFmtId="0" fontId="1" fillId="0" borderId="0"/>
    <xf numFmtId="9" fontId="3" fillId="0" borderId="0" applyFont="0" applyFill="0" applyBorder="0" applyAlignment="0" applyProtection="0"/>
    <xf numFmtId="0" fontId="13" fillId="0" borderId="0"/>
    <xf numFmtId="172" fontId="11" fillId="4" borderId="20">
      <alignment vertical="center"/>
    </xf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3">
    <xf numFmtId="0" fontId="0" fillId="0" borderId="0" xfId="0"/>
    <xf numFmtId="0" fontId="14" fillId="0" borderId="0" xfId="1" applyNumberFormat="1" applyFont="1" applyAlignment="1">
      <alignment horizontal="right" vertical="top"/>
    </xf>
    <xf numFmtId="164" fontId="14" fillId="0" borderId="0" xfId="1" applyFont="1" applyAlignment="1">
      <alignment vertical="center"/>
    </xf>
    <xf numFmtId="4" fontId="14" fillId="0" borderId="0" xfId="1" applyNumberFormat="1" applyFont="1" applyAlignment="1">
      <alignment vertical="top" wrapText="1"/>
    </xf>
    <xf numFmtId="164" fontId="14" fillId="0" borderId="0" xfId="1" applyFont="1" applyAlignment="1">
      <alignment vertical="top"/>
    </xf>
    <xf numFmtId="49" fontId="14" fillId="0" borderId="0" xfId="1" applyNumberFormat="1" applyFont="1" applyAlignment="1">
      <alignment vertical="top"/>
    </xf>
    <xf numFmtId="0" fontId="15" fillId="0" borderId="0" xfId="1" applyNumberFormat="1" applyFont="1" applyAlignment="1">
      <alignment vertical="top"/>
    </xf>
    <xf numFmtId="0" fontId="15" fillId="0" borderId="0" xfId="1" applyNumberFormat="1" applyFont="1" applyAlignment="1">
      <alignment horizontal="right" vertical="center"/>
    </xf>
    <xf numFmtId="0" fontId="16" fillId="0" borderId="0" xfId="0" applyFont="1"/>
    <xf numFmtId="164" fontId="14" fillId="0" borderId="0" xfId="1" applyFont="1" applyAlignment="1">
      <alignment horizontal="center" vertical="center"/>
    </xf>
    <xf numFmtId="0" fontId="14" fillId="0" borderId="0" xfId="1" applyNumberFormat="1" applyFont="1" applyAlignment="1">
      <alignment vertical="top" wrapText="1"/>
    </xf>
    <xf numFmtId="0" fontId="14" fillId="0" borderId="0" xfId="1" applyNumberFormat="1" applyFont="1" applyAlignment="1">
      <alignment horizontal="right" wrapText="1"/>
    </xf>
    <xf numFmtId="4" fontId="17" fillId="0" borderId="0" xfId="1" applyNumberFormat="1" applyFont="1" applyAlignment="1">
      <alignment horizontal="right" vertical="top" wrapText="1"/>
    </xf>
    <xf numFmtId="4" fontId="17" fillId="0" borderId="0" xfId="1" applyNumberFormat="1" applyFont="1" applyAlignment="1">
      <alignment horizontal="center" vertical="center" wrapText="1"/>
    </xf>
    <xf numFmtId="4" fontId="17" fillId="0" borderId="0" xfId="1" applyNumberFormat="1" applyFont="1" applyAlignment="1">
      <alignment vertical="top" wrapText="1"/>
    </xf>
    <xf numFmtId="0" fontId="14" fillId="0" borderId="0" xfId="1" applyNumberFormat="1" applyFont="1" applyAlignment="1">
      <alignment vertical="top"/>
    </xf>
    <xf numFmtId="0" fontId="14" fillId="0" borderId="0" xfId="1" applyNumberFormat="1" applyFont="1" applyAlignment="1">
      <alignment horizontal="right"/>
    </xf>
    <xf numFmtId="0" fontId="17" fillId="0" borderId="0" xfId="1" applyNumberFormat="1" applyFont="1" applyAlignment="1">
      <alignment horizontal="right" vertical="top"/>
    </xf>
    <xf numFmtId="164" fontId="17" fillId="0" borderId="0" xfId="1" applyFont="1" applyAlignment="1">
      <alignment horizontal="center" vertical="center"/>
    </xf>
    <xf numFmtId="164" fontId="17" fillId="0" borderId="0" xfId="1" applyFont="1" applyAlignment="1">
      <alignment vertical="top"/>
    </xf>
    <xf numFmtId="164" fontId="14" fillId="0" borderId="0" xfId="1" applyFont="1" applyAlignment="1">
      <alignment horizontal="left" vertical="center"/>
    </xf>
    <xf numFmtId="0" fontId="14" fillId="0" borderId="0" xfId="1" applyNumberFormat="1" applyFont="1" applyAlignment="1">
      <alignment horizontal="right" vertical="top" wrapText="1"/>
    </xf>
    <xf numFmtId="164" fontId="14" fillId="0" borderId="0" xfId="1" applyFont="1" applyAlignment="1">
      <alignment horizontal="left" wrapText="1" indent="4"/>
    </xf>
    <xf numFmtId="164" fontId="14" fillId="0" borderId="0" xfId="1" applyFont="1" applyAlignment="1">
      <alignment vertical="top" wrapText="1"/>
    </xf>
    <xf numFmtId="164" fontId="18" fillId="0" borderId="0" xfId="1" applyFont="1" applyAlignment="1">
      <alignment horizontal="left" wrapText="1"/>
    </xf>
    <xf numFmtId="164" fontId="18" fillId="0" borderId="0" xfId="1" applyFont="1" applyAlignment="1">
      <alignment vertical="top"/>
    </xf>
    <xf numFmtId="164" fontId="14" fillId="0" borderId="0" xfId="1" applyFont="1" applyAlignment="1">
      <alignment horizontal="left" vertical="center" indent="1"/>
    </xf>
    <xf numFmtId="164" fontId="14" fillId="0" borderId="12" xfId="1" applyFont="1" applyBorder="1" applyAlignment="1">
      <alignment horizontal="left" vertical="center" wrapText="1" indent="4"/>
    </xf>
    <xf numFmtId="164" fontId="14" fillId="0" borderId="0" xfId="1" applyFont="1" applyAlignment="1">
      <alignment horizontal="right"/>
    </xf>
    <xf numFmtId="0" fontId="18" fillId="0" borderId="0" xfId="2" applyFont="1" applyAlignment="1">
      <alignment vertical="top"/>
    </xf>
    <xf numFmtId="0" fontId="19" fillId="0" borderId="0" xfId="2" applyFont="1" applyAlignment="1">
      <alignment horizontal="right"/>
    </xf>
    <xf numFmtId="4" fontId="20" fillId="0" borderId="0" xfId="2" applyNumberFormat="1" applyFont="1" applyAlignment="1">
      <alignment horizontal="center"/>
    </xf>
    <xf numFmtId="4" fontId="20" fillId="0" borderId="0" xfId="3" applyNumberFormat="1" applyFont="1" applyAlignment="1">
      <alignment horizontal="right"/>
    </xf>
    <xf numFmtId="4" fontId="20" fillId="0" borderId="0" xfId="3" applyNumberFormat="1" applyFont="1"/>
    <xf numFmtId="0" fontId="14" fillId="0" borderId="0" xfId="2" applyFont="1" applyAlignment="1">
      <alignment vertical="top"/>
    </xf>
    <xf numFmtId="164" fontId="14" fillId="0" borderId="0" xfId="1" applyFont="1" applyAlignment="1">
      <alignment horizontal="right" vertical="center"/>
    </xf>
    <xf numFmtId="164" fontId="14" fillId="0" borderId="0" xfId="1" applyFont="1" applyAlignment="1">
      <alignment horizontal="right" vertical="center" wrapText="1"/>
    </xf>
    <xf numFmtId="4" fontId="14" fillId="0" borderId="0" xfId="0" applyNumberFormat="1" applyFont="1" applyAlignment="1">
      <alignment vertical="top" wrapText="1"/>
    </xf>
    <xf numFmtId="4" fontId="21" fillId="2" borderId="0" xfId="0" applyNumberFormat="1" applyFont="1" applyFill="1" applyAlignment="1">
      <alignment vertical="top" wrapText="1"/>
    </xf>
    <xf numFmtId="0" fontId="14" fillId="0" borderId="0" xfId="1" applyNumberFormat="1" applyFont="1" applyAlignment="1">
      <alignment horizontal="justify" vertical="top" wrapText="1"/>
    </xf>
    <xf numFmtId="0" fontId="14" fillId="0" borderId="12" xfId="1" applyNumberFormat="1" applyFont="1" applyBorder="1" applyAlignment="1">
      <alignment horizontal="right" vertical="top" wrapText="1"/>
    </xf>
    <xf numFmtId="164" fontId="14" fillId="0" borderId="12" xfId="1" applyFont="1" applyBorder="1" applyAlignment="1">
      <alignment horizontal="center" vertical="center" wrapText="1"/>
    </xf>
    <xf numFmtId="4" fontId="14" fillId="0" borderId="12" xfId="1" applyNumberFormat="1" applyFont="1" applyBorder="1" applyAlignment="1">
      <alignment vertical="top" wrapText="1"/>
    </xf>
    <xf numFmtId="164" fontId="14" fillId="0" borderId="12" xfId="1" applyFont="1" applyBorder="1" applyAlignment="1">
      <alignment vertical="top" wrapText="1"/>
    </xf>
    <xf numFmtId="164" fontId="14" fillId="0" borderId="0" xfId="1" applyNumberFormat="1" applyFont="1" applyFill="1" applyBorder="1" applyAlignment="1">
      <alignment horizontal="left" vertical="top" wrapText="1"/>
    </xf>
    <xf numFmtId="4" fontId="22" fillId="0" borderId="0" xfId="1" applyNumberFormat="1" applyFont="1" applyFill="1" applyAlignment="1">
      <alignment vertical="top" wrapText="1"/>
    </xf>
    <xf numFmtId="4" fontId="23" fillId="0" borderId="0" xfId="1" applyNumberFormat="1" applyFont="1" applyFill="1" applyAlignment="1">
      <alignment vertical="top" wrapText="1"/>
    </xf>
    <xf numFmtId="0" fontId="22" fillId="0" borderId="0" xfId="1" applyNumberFormat="1" applyFont="1" applyAlignment="1">
      <alignment horizontal="right" vertical="top" wrapText="1"/>
    </xf>
    <xf numFmtId="164" fontId="14" fillId="0" borderId="0" xfId="1" applyNumberFormat="1" applyFont="1" applyFill="1" applyBorder="1" applyAlignment="1">
      <alignment horizontal="right" vertical="top" wrapText="1"/>
    </xf>
    <xf numFmtId="4" fontId="14" fillId="0" borderId="0" xfId="1" applyNumberFormat="1" applyFont="1" applyFill="1" applyAlignment="1">
      <alignment vertical="top" wrapText="1"/>
    </xf>
    <xf numFmtId="4" fontId="21" fillId="0" borderId="0" xfId="1" applyNumberFormat="1" applyFont="1" applyFill="1" applyAlignment="1">
      <alignment vertical="top" wrapText="1"/>
    </xf>
    <xf numFmtId="164" fontId="14" fillId="0" borderId="0" xfId="0" applyNumberFormat="1" applyFont="1" applyAlignment="1">
      <alignment horizontal="left" vertical="top" wrapText="1"/>
    </xf>
    <xf numFmtId="0" fontId="14" fillId="0" borderId="0" xfId="1" applyNumberFormat="1" applyFont="1" applyFill="1" applyAlignment="1">
      <alignment horizontal="right" vertical="top" wrapText="1"/>
    </xf>
    <xf numFmtId="0" fontId="22" fillId="0" borderId="0" xfId="1" applyNumberFormat="1" applyFont="1" applyFill="1" applyAlignment="1">
      <alignment horizontal="right" vertical="top" wrapText="1"/>
    </xf>
    <xf numFmtId="0" fontId="14" fillId="0" borderId="12" xfId="1" applyNumberFormat="1" applyFont="1" applyFill="1" applyBorder="1" applyAlignment="1">
      <alignment horizontal="right" vertical="top" wrapText="1"/>
    </xf>
    <xf numFmtId="164" fontId="14" fillId="0" borderId="12" xfId="1" applyFont="1" applyFill="1" applyBorder="1" applyAlignment="1">
      <alignment horizontal="right" vertical="center" wrapText="1"/>
    </xf>
    <xf numFmtId="165" fontId="18" fillId="0" borderId="0" xfId="1" applyNumberFormat="1" applyFont="1" applyAlignment="1">
      <alignment vertical="top" wrapText="1"/>
    </xf>
    <xf numFmtId="165" fontId="18" fillId="0" borderId="5" xfId="1" applyNumberFormat="1" applyFont="1" applyBorder="1" applyAlignment="1">
      <alignment vertical="top" wrapText="1"/>
    </xf>
    <xf numFmtId="4" fontId="14" fillId="0" borderId="18" xfId="0" applyNumberFormat="1" applyFont="1" applyBorder="1" applyAlignment="1">
      <alignment vertical="top" wrapText="1"/>
    </xf>
    <xf numFmtId="164" fontId="14" fillId="0" borderId="0" xfId="1" applyFont="1" applyAlignment="1">
      <alignment horizontal="right" wrapText="1"/>
    </xf>
    <xf numFmtId="4" fontId="21" fillId="0" borderId="0" xfId="1" applyNumberFormat="1" applyFont="1" applyAlignment="1">
      <alignment vertical="top" wrapText="1"/>
    </xf>
    <xf numFmtId="164" fontId="14" fillId="0" borderId="12" xfId="1" applyFont="1" applyBorder="1" applyAlignment="1">
      <alignment horizontal="right" vertical="center" wrapText="1"/>
    </xf>
    <xf numFmtId="0" fontId="14" fillId="0" borderId="16" xfId="1" applyNumberFormat="1" applyFont="1" applyBorder="1" applyAlignment="1">
      <alignment horizontal="right" vertical="top" wrapText="1"/>
    </xf>
    <xf numFmtId="164" fontId="14" fillId="0" borderId="16" xfId="1" applyFont="1" applyBorder="1" applyAlignment="1">
      <alignment horizontal="right" vertical="center" wrapText="1"/>
    </xf>
    <xf numFmtId="164" fontId="14" fillId="0" borderId="0" xfId="1" applyFont="1" applyAlignment="1">
      <alignment horizontal="justify" vertical="center"/>
    </xf>
    <xf numFmtId="0" fontId="18" fillId="0" borderId="16" xfId="1" applyNumberFormat="1" applyFont="1" applyBorder="1" applyAlignment="1">
      <alignment horizontal="right" vertical="top" wrapText="1"/>
    </xf>
    <xf numFmtId="164" fontId="18" fillId="0" borderId="16" xfId="1" applyFont="1" applyBorder="1" applyAlignment="1">
      <alignment horizontal="right" vertical="center" wrapText="1"/>
    </xf>
    <xf numFmtId="0" fontId="18" fillId="0" borderId="0" xfId="1" applyNumberFormat="1" applyFont="1" applyAlignment="1">
      <alignment horizontal="right" vertical="top" wrapText="1"/>
    </xf>
    <xf numFmtId="164" fontId="18" fillId="0" borderId="0" xfId="1" applyFont="1" applyAlignment="1">
      <alignment horizontal="right" vertical="center" wrapText="1"/>
    </xf>
    <xf numFmtId="165" fontId="18" fillId="0" borderId="17" xfId="1" applyNumberFormat="1" applyFont="1" applyBorder="1" applyAlignment="1">
      <alignment vertical="top" wrapText="1"/>
    </xf>
    <xf numFmtId="165" fontId="18" fillId="0" borderId="18" xfId="1" applyNumberFormat="1" applyFont="1" applyBorder="1" applyAlignment="1">
      <alignment vertical="top" wrapText="1"/>
    </xf>
    <xf numFmtId="165" fontId="18" fillId="0" borderId="19" xfId="1" applyNumberFormat="1" applyFont="1" applyBorder="1" applyAlignment="1">
      <alignment vertical="top" wrapText="1"/>
    </xf>
    <xf numFmtId="4" fontId="23" fillId="0" borderId="0" xfId="1" applyNumberFormat="1" applyFont="1" applyFill="1" applyAlignment="1" applyProtection="1">
      <alignment vertical="top" wrapText="1"/>
      <protection locked="0"/>
    </xf>
    <xf numFmtId="4" fontId="21" fillId="0" borderId="0" xfId="1" applyNumberFormat="1" applyFont="1" applyFill="1" applyAlignment="1" applyProtection="1">
      <alignment vertical="top" wrapText="1"/>
      <protection locked="0"/>
    </xf>
    <xf numFmtId="4" fontId="21" fillId="0" borderId="0" xfId="0" applyNumberFormat="1" applyFont="1" applyAlignment="1" applyProtection="1">
      <alignment vertical="top" wrapText="1"/>
      <protection locked="0"/>
    </xf>
    <xf numFmtId="4" fontId="17" fillId="0" borderId="0" xfId="1" applyNumberFormat="1" applyFont="1" applyAlignment="1">
      <alignment horizontal="center" vertical="center" wrapText="1"/>
    </xf>
    <xf numFmtId="164" fontId="14" fillId="0" borderId="1" xfId="1" applyFont="1" applyBorder="1" applyAlignment="1">
      <alignment horizontal="left" vertical="center" wrapText="1" indent="4"/>
    </xf>
    <xf numFmtId="164" fontId="14" fillId="0" borderId="2" xfId="1" applyFont="1" applyBorder="1" applyAlignment="1">
      <alignment horizontal="left" vertical="center" wrapText="1" indent="4"/>
    </xf>
    <xf numFmtId="164" fontId="14" fillId="0" borderId="3" xfId="1" applyFont="1" applyBorder="1" applyAlignment="1">
      <alignment horizontal="left" vertical="center" wrapText="1" indent="4"/>
    </xf>
    <xf numFmtId="164" fontId="14" fillId="0" borderId="4" xfId="1" applyFont="1" applyBorder="1" applyAlignment="1">
      <alignment horizontal="left" vertical="center" wrapText="1" indent="4"/>
    </xf>
    <xf numFmtId="20" fontId="14" fillId="0" borderId="5" xfId="1" applyNumberFormat="1" applyFont="1" applyBorder="1" applyAlignment="1">
      <alignment horizontal="left" vertical="center" wrapText="1" indent="4"/>
    </xf>
    <xf numFmtId="20" fontId="14" fillId="0" borderId="6" xfId="1" applyNumberFormat="1" applyFont="1" applyBorder="1" applyAlignment="1">
      <alignment horizontal="left" vertical="center" wrapText="1" indent="4"/>
    </xf>
    <xf numFmtId="164" fontId="14" fillId="0" borderId="7" xfId="1" applyFont="1" applyBorder="1" applyAlignment="1">
      <alignment horizontal="left" vertical="center" indent="4"/>
    </xf>
    <xf numFmtId="164" fontId="14" fillId="0" borderId="0" xfId="1" applyFont="1" applyAlignment="1">
      <alignment horizontal="left" vertical="center" indent="4"/>
    </xf>
    <xf numFmtId="164" fontId="14" fillId="0" borderId="8" xfId="1" applyFont="1" applyBorder="1" applyAlignment="1">
      <alignment horizontal="left" vertical="center" indent="4"/>
    </xf>
    <xf numFmtId="164" fontId="14" fillId="0" borderId="9" xfId="1" applyFont="1" applyBorder="1" applyAlignment="1">
      <alignment horizontal="left" vertical="center" indent="4"/>
    </xf>
    <xf numFmtId="164" fontId="14" fillId="0" borderId="10" xfId="1" applyFont="1" applyBorder="1" applyAlignment="1">
      <alignment horizontal="left" vertical="center" indent="4"/>
    </xf>
    <xf numFmtId="164" fontId="14" fillId="0" borderId="11" xfId="1" applyFont="1" applyBorder="1" applyAlignment="1">
      <alignment horizontal="left" vertical="center" indent="4"/>
    </xf>
    <xf numFmtId="165" fontId="18" fillId="0" borderId="12" xfId="1" applyNumberFormat="1" applyFont="1" applyFill="1" applyBorder="1" applyAlignment="1">
      <alignment vertical="top" wrapText="1"/>
    </xf>
    <xf numFmtId="49" fontId="14" fillId="0" borderId="12" xfId="1" applyNumberFormat="1" applyFont="1" applyBorder="1" applyAlignment="1">
      <alignment vertical="top"/>
    </xf>
    <xf numFmtId="164" fontId="14" fillId="0" borderId="4" xfId="1" applyFont="1" applyBorder="1" applyAlignment="1">
      <alignment horizontal="left" vertical="center" indent="4"/>
    </xf>
    <xf numFmtId="164" fontId="14" fillId="0" borderId="5" xfId="1" applyFont="1" applyBorder="1" applyAlignment="1">
      <alignment horizontal="left" vertical="center" indent="4"/>
    </xf>
    <xf numFmtId="164" fontId="14" fillId="0" borderId="6" xfId="1" applyFont="1" applyBorder="1" applyAlignment="1">
      <alignment horizontal="left" vertical="center" indent="4"/>
    </xf>
    <xf numFmtId="4" fontId="14" fillId="0" borderId="0" xfId="1" applyNumberFormat="1" applyFont="1" applyAlignment="1">
      <alignment vertical="top" wrapText="1"/>
    </xf>
    <xf numFmtId="0" fontId="14" fillId="0" borderId="0" xfId="2" applyFont="1" applyAlignment="1">
      <alignment horizontal="left" vertical="top" wrapText="1"/>
    </xf>
    <xf numFmtId="164" fontId="18" fillId="0" borderId="13" xfId="1" applyFont="1" applyBorder="1" applyAlignment="1">
      <alignment horizontal="center" vertical="center" wrapText="1"/>
    </xf>
    <xf numFmtId="164" fontId="18" fillId="0" borderId="14" xfId="1" applyFont="1" applyBorder="1" applyAlignment="1">
      <alignment horizontal="center" vertical="center" wrapText="1"/>
    </xf>
    <xf numFmtId="164" fontId="18" fillId="0" borderId="15" xfId="1" applyFont="1" applyBorder="1" applyAlignment="1">
      <alignment horizontal="center" vertical="center" wrapText="1"/>
    </xf>
    <xf numFmtId="165" fontId="18" fillId="0" borderId="12" xfId="1" applyNumberFormat="1" applyFont="1" applyBorder="1" applyAlignment="1">
      <alignment vertical="top" wrapText="1"/>
    </xf>
    <xf numFmtId="165" fontId="18" fillId="0" borderId="13" xfId="1" applyNumberFormat="1" applyFont="1" applyBorder="1" applyAlignment="1">
      <alignment vertical="top" wrapText="1"/>
    </xf>
    <xf numFmtId="165" fontId="18" fillId="0" borderId="14" xfId="1" applyNumberFormat="1" applyFont="1" applyBorder="1" applyAlignment="1">
      <alignment vertical="top" wrapText="1"/>
    </xf>
    <xf numFmtId="165" fontId="18" fillId="0" borderId="15" xfId="1" applyNumberFormat="1" applyFont="1" applyBorder="1" applyAlignment="1">
      <alignment vertical="top" wrapText="1"/>
    </xf>
    <xf numFmtId="165" fontId="18" fillId="0" borderId="16" xfId="1" applyNumberFormat="1" applyFont="1" applyBorder="1" applyAlignment="1">
      <alignment vertical="top" wrapText="1"/>
    </xf>
  </cellXfs>
  <cellStyles count="37">
    <cellStyle name="Comma 2" xfId="4"/>
    <cellStyle name="Comma 2 2" xfId="19"/>
    <cellStyle name="Comma 3" xfId="5"/>
    <cellStyle name="Comma 3 2" xfId="20"/>
    <cellStyle name="Hyperlink 2" xfId="6"/>
    <cellStyle name="Hyperlink 2 2" xfId="21"/>
    <cellStyle name="měny_laroux" xfId="7"/>
    <cellStyle name="meny_PERSONAL" xfId="8"/>
    <cellStyle name="měny_PERSONAL" xfId="9"/>
    <cellStyle name="Naslov 5" xfId="24"/>
    <cellStyle name="Navadno_List1" xfId="25"/>
    <cellStyle name="Normal 2" xfId="10"/>
    <cellStyle name="Normal 2 2" xfId="16"/>
    <cellStyle name="Normal 2 2 2" xfId="27"/>
    <cellStyle name="Normal 2 2 2 2" xfId="34"/>
    <cellStyle name="Normal 2 3" xfId="26"/>
    <cellStyle name="Normal 3" xfId="17"/>
    <cellStyle name="normálne_PERSONAL" xfId="11"/>
    <cellStyle name="normální_laroux" xfId="12"/>
    <cellStyle name="Normalno" xfId="0" builtinId="0"/>
    <cellStyle name="Normalno 2" xfId="1"/>
    <cellStyle name="Normalno 3" xfId="22"/>
    <cellStyle name="Normalno 3 2" xfId="33"/>
    <cellStyle name="Normalno 4" xfId="23"/>
    <cellStyle name="Normalno 5" xfId="2"/>
    <cellStyle name="Postotak 2" xfId="28"/>
    <cellStyle name="Standard_PERS" xfId="13"/>
    <cellStyle name="Style 1" xfId="29"/>
    <cellStyle name="Ukupno" xfId="30"/>
    <cellStyle name="Valuta 2" xfId="3"/>
    <cellStyle name="Valuta 2 2" xfId="36"/>
    <cellStyle name="Valuta 2 3" xfId="32"/>
    <cellStyle name="Währung [0]_PERSONAL" xfId="14"/>
    <cellStyle name="Währung_PERSONAL" xfId="15"/>
    <cellStyle name="Zarez 2" xfId="18"/>
    <cellStyle name="Zarez 3" xfId="31"/>
    <cellStyle name="Zarez 3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0</xdr:rowOff>
    </xdr:from>
    <xdr:to>
      <xdr:col>1</xdr:col>
      <xdr:colOff>1276144</xdr:colOff>
      <xdr:row>5</xdr:row>
      <xdr:rowOff>58159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CE3E5B9A-FCC4-48E9-9DF9-A9D413A72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0"/>
          <a:ext cx="771319" cy="963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topLeftCell="A10" workbookViewId="0">
      <selection activeCell="D83" sqref="D83"/>
    </sheetView>
  </sheetViews>
  <sheetFormatPr defaultRowHeight="14.25"/>
  <cols>
    <col min="1" max="1" width="3.85546875" style="8" customWidth="1"/>
    <col min="2" max="2" width="51.85546875" style="8" customWidth="1"/>
    <col min="3" max="3" width="9.7109375" style="8" bestFit="1" customWidth="1"/>
    <col min="4" max="4" width="11.5703125" style="8" bestFit="1" customWidth="1"/>
    <col min="5" max="5" width="11.42578125" style="8" customWidth="1"/>
    <col min="6" max="6" width="12.5703125" style="8" customWidth="1"/>
    <col min="7" max="7" width="34" style="8" customWidth="1"/>
    <col min="8" max="16384" width="9.140625" style="8"/>
  </cols>
  <sheetData>
    <row r="1" spans="1:7">
      <c r="A1" s="1"/>
      <c r="B1" s="2"/>
      <c r="C1" s="3"/>
      <c r="D1" s="4"/>
      <c r="E1" s="5"/>
      <c r="F1" s="6"/>
      <c r="G1" s="7"/>
    </row>
    <row r="2" spans="1:7">
      <c r="A2" s="1"/>
      <c r="B2" s="9"/>
      <c r="C2" s="4"/>
      <c r="D2" s="4"/>
      <c r="E2" s="4"/>
      <c r="F2" s="6"/>
      <c r="G2" s="7"/>
    </row>
    <row r="3" spans="1:7">
      <c r="A3" s="1"/>
      <c r="B3" s="2"/>
      <c r="C3" s="3"/>
      <c r="D3" s="4"/>
      <c r="E3" s="4"/>
      <c r="F3" s="6"/>
      <c r="G3" s="7"/>
    </row>
    <row r="4" spans="1:7">
      <c r="A4" s="75" t="s">
        <v>0</v>
      </c>
      <c r="B4" s="75"/>
      <c r="C4" s="75"/>
      <c r="D4" s="75"/>
      <c r="E4" s="75"/>
      <c r="F4" s="10"/>
      <c r="G4" s="11"/>
    </row>
    <row r="5" spans="1:7">
      <c r="A5" s="12"/>
      <c r="B5" s="13"/>
      <c r="C5" s="14"/>
      <c r="D5" s="14"/>
      <c r="E5" s="14"/>
      <c r="F5" s="10"/>
      <c r="G5" s="11"/>
    </row>
    <row r="6" spans="1:7">
      <c r="A6" s="12"/>
      <c r="B6" s="13"/>
      <c r="C6" s="14"/>
      <c r="D6" s="14"/>
      <c r="E6" s="14"/>
      <c r="F6" s="15"/>
      <c r="G6" s="16"/>
    </row>
    <row r="7" spans="1:7">
      <c r="A7" s="17"/>
      <c r="B7" s="18"/>
      <c r="C7" s="19"/>
      <c r="D7" s="19"/>
      <c r="E7" s="19"/>
      <c r="F7" s="15"/>
      <c r="G7" s="16"/>
    </row>
    <row r="8" spans="1:7">
      <c r="A8" s="1"/>
      <c r="B8" s="20" t="s">
        <v>1</v>
      </c>
      <c r="C8" s="4"/>
      <c r="D8" s="4"/>
      <c r="E8" s="3"/>
      <c r="F8" s="15"/>
      <c r="G8" s="16"/>
    </row>
    <row r="9" spans="1:7">
      <c r="A9" s="21"/>
      <c r="B9" s="76"/>
      <c r="C9" s="77"/>
      <c r="D9" s="78"/>
      <c r="E9" s="4"/>
      <c r="F9" s="15"/>
      <c r="G9" s="16"/>
    </row>
    <row r="10" spans="1:7">
      <c r="A10" s="21"/>
      <c r="B10" s="22"/>
      <c r="C10" s="23"/>
      <c r="D10" s="23"/>
      <c r="E10" s="4"/>
      <c r="F10" s="15"/>
      <c r="G10" s="16"/>
    </row>
    <row r="11" spans="1:7">
      <c r="A11" s="1"/>
      <c r="B11" s="20" t="s">
        <v>2</v>
      </c>
      <c r="C11" s="4"/>
      <c r="D11" s="4"/>
      <c r="E11" s="23"/>
      <c r="F11" s="15"/>
      <c r="G11" s="16"/>
    </row>
    <row r="12" spans="1:7" ht="30.75" customHeight="1">
      <c r="A12" s="21"/>
      <c r="B12" s="76" t="s">
        <v>43</v>
      </c>
      <c r="C12" s="77"/>
      <c r="D12" s="78"/>
      <c r="E12" s="23"/>
      <c r="F12" s="15"/>
      <c r="G12" s="16"/>
    </row>
    <row r="13" spans="1:7">
      <c r="A13" s="21"/>
      <c r="B13" s="24"/>
      <c r="C13" s="23"/>
      <c r="D13" s="25"/>
      <c r="E13" s="23"/>
      <c r="F13" s="15"/>
      <c r="G13" s="16"/>
    </row>
    <row r="14" spans="1:7">
      <c r="A14" s="1"/>
      <c r="B14" s="20" t="s">
        <v>3</v>
      </c>
      <c r="C14" s="4"/>
      <c r="D14" s="4"/>
      <c r="E14" s="4"/>
      <c r="F14" s="15"/>
      <c r="G14" s="16"/>
    </row>
    <row r="15" spans="1:7" ht="28.5" customHeight="1">
      <c r="A15" s="1"/>
      <c r="B15" s="79" t="str">
        <f>B12</f>
        <v>Grupa 2: Opremanje specijaliziranom tehnološkom opremom</v>
      </c>
      <c r="C15" s="80"/>
      <c r="D15" s="81"/>
      <c r="E15" s="4"/>
      <c r="F15" s="15"/>
      <c r="G15" s="16"/>
    </row>
    <row r="16" spans="1:7">
      <c r="A16" s="1"/>
      <c r="B16" s="82" t="s">
        <v>4</v>
      </c>
      <c r="C16" s="83"/>
      <c r="D16" s="84"/>
      <c r="E16" s="4"/>
      <c r="F16" s="15"/>
      <c r="G16" s="16"/>
    </row>
    <row r="17" spans="1:7">
      <c r="A17" s="1"/>
      <c r="B17" s="85" t="s">
        <v>5</v>
      </c>
      <c r="C17" s="86"/>
      <c r="D17" s="87"/>
      <c r="E17" s="4"/>
      <c r="F17" s="15"/>
      <c r="G17" s="16"/>
    </row>
    <row r="18" spans="1:7">
      <c r="A18" s="1"/>
      <c r="B18" s="26"/>
      <c r="C18" s="4"/>
      <c r="D18" s="4"/>
      <c r="E18" s="4"/>
      <c r="F18" s="15"/>
      <c r="G18" s="16"/>
    </row>
    <row r="19" spans="1:7">
      <c r="A19" s="1"/>
      <c r="B19" s="20" t="s">
        <v>6</v>
      </c>
      <c r="C19" s="4" t="s">
        <v>7</v>
      </c>
      <c r="D19" s="4"/>
      <c r="E19" s="4"/>
      <c r="F19" s="15"/>
      <c r="G19" s="16"/>
    </row>
    <row r="20" spans="1:7">
      <c r="A20" s="1"/>
      <c r="B20" s="27" t="s">
        <v>8</v>
      </c>
      <c r="C20" s="89" t="s">
        <v>9</v>
      </c>
      <c r="D20" s="89"/>
      <c r="E20" s="4"/>
      <c r="F20" s="15"/>
      <c r="G20" s="16"/>
    </row>
    <row r="21" spans="1:7">
      <c r="A21" s="1"/>
      <c r="B21" s="90" t="str">
        <f>B16</f>
        <v>Novalja</v>
      </c>
      <c r="C21" s="91"/>
      <c r="D21" s="92"/>
      <c r="E21" s="4"/>
      <c r="F21" s="15"/>
      <c r="G21" s="16"/>
    </row>
    <row r="22" spans="1:7">
      <c r="A22" s="1"/>
      <c r="B22" s="85" t="str">
        <f>B17</f>
        <v>53291 Novalja</v>
      </c>
      <c r="C22" s="86"/>
      <c r="D22" s="87"/>
      <c r="E22" s="4"/>
      <c r="F22" s="15"/>
      <c r="G22" s="16"/>
    </row>
    <row r="23" spans="1:7">
      <c r="A23" s="1"/>
      <c r="B23" s="26"/>
      <c r="C23" s="4"/>
      <c r="D23" s="4"/>
      <c r="E23" s="4"/>
      <c r="F23" s="15"/>
      <c r="G23" s="16"/>
    </row>
    <row r="24" spans="1:7">
      <c r="A24" s="1"/>
      <c r="B24" s="28"/>
      <c r="C24" s="93"/>
      <c r="D24" s="93"/>
      <c r="E24" s="93"/>
      <c r="F24" s="15"/>
      <c r="G24" s="16"/>
    </row>
    <row r="25" spans="1:7">
      <c r="A25" s="1"/>
      <c r="B25" s="29" t="s">
        <v>10</v>
      </c>
      <c r="C25" s="30"/>
      <c r="D25" s="31"/>
      <c r="E25" s="32"/>
      <c r="F25" s="33"/>
      <c r="G25" s="16"/>
    </row>
    <row r="26" spans="1:7">
      <c r="A26" s="1"/>
      <c r="B26" s="94" t="s">
        <v>42</v>
      </c>
      <c r="C26" s="94"/>
      <c r="D26" s="94"/>
      <c r="E26" s="34"/>
      <c r="F26" s="34"/>
      <c r="G26" s="16"/>
    </row>
    <row r="27" spans="1:7">
      <c r="A27" s="1"/>
      <c r="B27" s="94"/>
      <c r="C27" s="94"/>
      <c r="D27" s="94"/>
      <c r="E27" s="3"/>
      <c r="F27" s="15"/>
      <c r="G27" s="16"/>
    </row>
    <row r="28" spans="1:7">
      <c r="A28" s="1"/>
      <c r="B28" s="94"/>
      <c r="C28" s="94"/>
      <c r="D28" s="94"/>
      <c r="E28" s="3"/>
      <c r="F28" s="15"/>
      <c r="G28" s="16"/>
    </row>
    <row r="29" spans="1:7">
      <c r="A29" s="1"/>
      <c r="B29" s="94"/>
      <c r="C29" s="94"/>
      <c r="D29" s="94"/>
      <c r="E29" s="3"/>
      <c r="F29" s="15"/>
      <c r="G29" s="16"/>
    </row>
    <row r="30" spans="1:7">
      <c r="A30" s="1"/>
      <c r="B30" s="94"/>
      <c r="C30" s="94"/>
      <c r="D30" s="94"/>
      <c r="E30" s="3"/>
      <c r="F30" s="15"/>
      <c r="G30" s="16"/>
    </row>
    <row r="31" spans="1:7">
      <c r="A31" s="1"/>
      <c r="B31" s="28"/>
      <c r="C31" s="3"/>
      <c r="D31" s="3"/>
      <c r="E31" s="3"/>
      <c r="F31" s="15"/>
      <c r="G31" s="16"/>
    </row>
    <row r="32" spans="1:7">
      <c r="A32" s="1"/>
      <c r="B32" s="28"/>
      <c r="C32" s="3"/>
      <c r="D32" s="3"/>
      <c r="E32" s="3"/>
      <c r="F32" s="15"/>
      <c r="G32" s="16"/>
    </row>
    <row r="33" spans="1:7">
      <c r="A33" s="1"/>
      <c r="B33" s="28"/>
      <c r="C33" s="3"/>
      <c r="D33" s="3"/>
      <c r="E33" s="3"/>
      <c r="F33" s="15"/>
      <c r="G33" s="16"/>
    </row>
    <row r="34" spans="1:7">
      <c r="A34" s="1"/>
      <c r="B34" s="28"/>
      <c r="C34" s="3"/>
      <c r="D34" s="3"/>
      <c r="E34" s="3"/>
      <c r="F34" s="15"/>
      <c r="G34" s="16"/>
    </row>
    <row r="35" spans="1:7">
      <c r="A35" s="1"/>
      <c r="B35" s="28"/>
      <c r="C35" s="3"/>
      <c r="D35" s="3"/>
      <c r="E35" s="3"/>
      <c r="F35" s="15"/>
      <c r="G35" s="16"/>
    </row>
    <row r="36" spans="1:7">
      <c r="A36" s="1"/>
      <c r="B36" s="28"/>
      <c r="C36" s="3"/>
      <c r="D36" s="3"/>
      <c r="E36" s="3"/>
      <c r="F36" s="15"/>
      <c r="G36" s="16"/>
    </row>
    <row r="37" spans="1:7">
      <c r="A37" s="1"/>
      <c r="B37" s="28"/>
      <c r="C37" s="3"/>
      <c r="D37" s="3"/>
      <c r="E37" s="3"/>
      <c r="F37" s="15"/>
      <c r="G37" s="16"/>
    </row>
    <row r="38" spans="1:7">
      <c r="A38" s="1"/>
      <c r="B38" s="28"/>
      <c r="C38" s="3"/>
      <c r="D38" s="3"/>
      <c r="E38" s="3"/>
      <c r="F38" s="15"/>
      <c r="G38" s="16"/>
    </row>
    <row r="39" spans="1:7">
      <c r="A39" s="1"/>
      <c r="B39" s="28"/>
      <c r="C39" s="3"/>
      <c r="D39" s="3"/>
      <c r="E39" s="3"/>
      <c r="F39" s="15"/>
      <c r="G39" s="16"/>
    </row>
    <row r="40" spans="1:7">
      <c r="A40" s="1"/>
      <c r="B40" s="28"/>
      <c r="C40" s="3"/>
      <c r="D40" s="3"/>
      <c r="E40" s="3"/>
      <c r="F40" s="15"/>
      <c r="G40" s="16"/>
    </row>
    <row r="41" spans="1:7">
      <c r="A41" s="1"/>
      <c r="B41" s="28"/>
      <c r="C41" s="3"/>
      <c r="D41" s="3"/>
      <c r="E41" s="3"/>
      <c r="F41" s="15"/>
      <c r="G41" s="16"/>
    </row>
    <row r="42" spans="1:7">
      <c r="A42" s="1"/>
      <c r="B42" s="28"/>
      <c r="C42" s="3"/>
      <c r="D42" s="3"/>
      <c r="E42" s="3"/>
      <c r="F42" s="15"/>
      <c r="G42" s="16"/>
    </row>
    <row r="43" spans="1:7">
      <c r="A43" s="1"/>
      <c r="B43" s="28"/>
      <c r="C43" s="3"/>
      <c r="D43" s="3"/>
      <c r="E43" s="3"/>
      <c r="F43" s="15"/>
      <c r="G43" s="16"/>
    </row>
    <row r="44" spans="1:7">
      <c r="A44" s="1"/>
      <c r="B44" s="28"/>
      <c r="C44" s="3"/>
      <c r="D44" s="3"/>
      <c r="E44" s="3"/>
      <c r="F44" s="15"/>
      <c r="G44" s="16"/>
    </row>
    <row r="45" spans="1:7">
      <c r="A45" s="1"/>
      <c r="B45" s="28"/>
      <c r="C45" s="3"/>
      <c r="D45" s="3"/>
      <c r="E45" s="3"/>
      <c r="F45" s="15"/>
      <c r="G45" s="16"/>
    </row>
    <row r="46" spans="1:7">
      <c r="A46" s="1"/>
      <c r="B46" s="28"/>
      <c r="C46" s="3"/>
      <c r="D46" s="3"/>
      <c r="E46" s="3"/>
      <c r="F46" s="15"/>
      <c r="G46" s="16"/>
    </row>
    <row r="47" spans="1:7">
      <c r="A47" s="1"/>
      <c r="B47" s="28"/>
      <c r="C47" s="3"/>
      <c r="D47" s="3"/>
      <c r="E47" s="3"/>
      <c r="F47" s="15"/>
      <c r="G47" s="16"/>
    </row>
    <row r="48" spans="1:7">
      <c r="A48" s="1"/>
      <c r="B48" s="35"/>
      <c r="C48" s="3"/>
      <c r="D48" s="4"/>
      <c r="E48" s="4"/>
      <c r="F48" s="15"/>
      <c r="G48" s="16"/>
    </row>
    <row r="49" spans="1:7">
      <c r="A49" s="1"/>
      <c r="B49" s="35"/>
      <c r="C49" s="3"/>
      <c r="D49" s="4"/>
      <c r="E49" s="4"/>
      <c r="F49" s="15"/>
      <c r="G49" s="16"/>
    </row>
    <row r="50" spans="1:7">
      <c r="A50" s="1"/>
      <c r="B50" s="35"/>
      <c r="C50" s="3"/>
      <c r="D50" s="4"/>
      <c r="E50" s="4"/>
      <c r="F50" s="15"/>
      <c r="G50" s="16"/>
    </row>
    <row r="51" spans="1:7">
      <c r="A51" s="21"/>
      <c r="B51" s="36"/>
      <c r="C51" s="37"/>
      <c r="D51" s="38"/>
      <c r="E51" s="37"/>
      <c r="F51" s="39"/>
      <c r="G51" s="11"/>
    </row>
    <row r="52" spans="1:7">
      <c r="A52" s="40" t="s">
        <v>11</v>
      </c>
      <c r="B52" s="41" t="s">
        <v>12</v>
      </c>
      <c r="C52" s="42" t="s">
        <v>13</v>
      </c>
      <c r="D52" s="43" t="s">
        <v>14</v>
      </c>
      <c r="E52" s="43" t="s">
        <v>15</v>
      </c>
      <c r="F52" s="39"/>
      <c r="G52" s="11"/>
    </row>
    <row r="54" spans="1:7">
      <c r="A54" s="21">
        <v>1</v>
      </c>
      <c r="B54" s="44" t="s">
        <v>16</v>
      </c>
      <c r="C54" s="45"/>
      <c r="D54" s="46"/>
      <c r="E54" s="45"/>
    </row>
    <row r="55" spans="1:7" ht="29.25" customHeight="1">
      <c r="A55" s="47"/>
      <c r="B55" s="44" t="s">
        <v>22</v>
      </c>
      <c r="C55" s="45"/>
      <c r="D55" s="72"/>
      <c r="E55" s="45"/>
    </row>
    <row r="56" spans="1:7" ht="30.75" customHeight="1">
      <c r="A56" s="47"/>
      <c r="B56" s="44" t="s">
        <v>23</v>
      </c>
      <c r="C56" s="45"/>
      <c r="D56" s="72"/>
      <c r="E56" s="45"/>
    </row>
    <row r="57" spans="1:7">
      <c r="A57" s="47"/>
      <c r="B57" s="44" t="s">
        <v>24</v>
      </c>
      <c r="C57" s="45"/>
      <c r="D57" s="72"/>
      <c r="E57" s="45"/>
    </row>
    <row r="58" spans="1:7" ht="26.25" customHeight="1">
      <c r="A58" s="47"/>
      <c r="B58" s="44" t="s">
        <v>25</v>
      </c>
      <c r="C58" s="45"/>
      <c r="D58" s="72"/>
      <c r="E58" s="45"/>
    </row>
    <row r="59" spans="1:7" ht="42.75" customHeight="1">
      <c r="A59" s="47"/>
      <c r="B59" s="44" t="s">
        <v>29</v>
      </c>
      <c r="C59" s="45"/>
      <c r="D59" s="72"/>
      <c r="E59" s="45"/>
    </row>
    <row r="60" spans="1:7" ht="45.75" customHeight="1">
      <c r="A60" s="47"/>
      <c r="B60" s="44" t="s">
        <v>26</v>
      </c>
      <c r="C60" s="45"/>
      <c r="D60" s="72"/>
      <c r="E60" s="45"/>
    </row>
    <row r="61" spans="1:7" ht="25.5">
      <c r="A61" s="47"/>
      <c r="B61" s="44" t="s">
        <v>27</v>
      </c>
      <c r="C61" s="45"/>
      <c r="D61" s="72"/>
      <c r="E61" s="45"/>
    </row>
    <row r="62" spans="1:7" ht="38.25">
      <c r="A62" s="47"/>
      <c r="B62" s="44" t="s">
        <v>28</v>
      </c>
      <c r="C62" s="45"/>
      <c r="D62" s="72"/>
      <c r="E62" s="45"/>
    </row>
    <row r="63" spans="1:7">
      <c r="A63" s="47"/>
      <c r="B63" s="48" t="s">
        <v>17</v>
      </c>
      <c r="C63" s="49">
        <v>1</v>
      </c>
      <c r="D63" s="73"/>
      <c r="E63" s="49">
        <f>C63*D63</f>
        <v>0</v>
      </c>
    </row>
    <row r="64" spans="1:7">
      <c r="A64" s="21"/>
      <c r="B64" s="51"/>
      <c r="C64" s="37"/>
      <c r="D64" s="74"/>
      <c r="E64" s="37"/>
    </row>
    <row r="65" spans="1:5">
      <c r="A65" s="52">
        <v>2</v>
      </c>
      <c r="B65" s="44" t="s">
        <v>18</v>
      </c>
      <c r="C65" s="45"/>
      <c r="D65" s="72"/>
      <c r="E65" s="45"/>
    </row>
    <row r="66" spans="1:5" ht="63.75">
      <c r="A66" s="52"/>
      <c r="B66" s="44" t="s">
        <v>34</v>
      </c>
      <c r="C66" s="45"/>
      <c r="D66" s="72"/>
      <c r="E66" s="45"/>
    </row>
    <row r="67" spans="1:5" ht="140.25">
      <c r="A67" s="53"/>
      <c r="B67" s="44" t="s">
        <v>39</v>
      </c>
      <c r="C67" s="49"/>
      <c r="D67" s="73"/>
      <c r="E67" s="49"/>
    </row>
    <row r="68" spans="1:5" ht="38.25">
      <c r="A68" s="53"/>
      <c r="B68" s="44" t="s">
        <v>30</v>
      </c>
      <c r="C68" s="49"/>
      <c r="D68" s="73"/>
      <c r="E68" s="49"/>
    </row>
    <row r="69" spans="1:5">
      <c r="A69" s="53"/>
      <c r="B69" s="48" t="s">
        <v>17</v>
      </c>
      <c r="C69" s="49">
        <v>1</v>
      </c>
      <c r="D69" s="73"/>
      <c r="E69" s="49">
        <f>C69*D69</f>
        <v>0</v>
      </c>
    </row>
    <row r="70" spans="1:5">
      <c r="A70" s="52"/>
      <c r="B70" s="48"/>
      <c r="C70" s="49"/>
      <c r="D70" s="73"/>
      <c r="E70" s="49"/>
    </row>
    <row r="71" spans="1:5">
      <c r="A71" s="52">
        <v>3</v>
      </c>
      <c r="B71" s="44" t="s">
        <v>31</v>
      </c>
      <c r="C71" s="45"/>
      <c r="D71" s="72"/>
      <c r="E71" s="45"/>
    </row>
    <row r="72" spans="1:5" ht="38.25">
      <c r="A72" s="52"/>
      <c r="B72" s="44" t="s">
        <v>32</v>
      </c>
      <c r="C72" s="45"/>
      <c r="D72" s="72"/>
      <c r="E72" s="45"/>
    </row>
    <row r="73" spans="1:5" ht="25.5">
      <c r="A73" s="53"/>
      <c r="B73" s="44" t="s">
        <v>33</v>
      </c>
      <c r="C73" s="49"/>
      <c r="D73" s="73"/>
      <c r="E73" s="49"/>
    </row>
    <row r="74" spans="1:5">
      <c r="A74" s="53"/>
      <c r="B74" s="48" t="s">
        <v>17</v>
      </c>
      <c r="C74" s="49">
        <v>1</v>
      </c>
      <c r="D74" s="73"/>
      <c r="E74" s="49">
        <f>C74*D74</f>
        <v>0</v>
      </c>
    </row>
    <row r="75" spans="1:5">
      <c r="A75" s="52"/>
      <c r="B75" s="48"/>
      <c r="C75" s="49"/>
      <c r="D75" s="73"/>
      <c r="E75" s="49"/>
    </row>
    <row r="76" spans="1:5">
      <c r="A76" s="52">
        <v>4</v>
      </c>
      <c r="B76" s="44" t="s">
        <v>35</v>
      </c>
      <c r="C76" s="45"/>
      <c r="D76" s="72"/>
      <c r="E76" s="45"/>
    </row>
    <row r="77" spans="1:5" ht="25.5">
      <c r="A77" s="52"/>
      <c r="B77" s="44" t="s">
        <v>36</v>
      </c>
      <c r="C77" s="45"/>
      <c r="D77" s="72"/>
      <c r="E77" s="45"/>
    </row>
    <row r="78" spans="1:5" ht="25.5">
      <c r="A78" s="52"/>
      <c r="B78" s="44" t="s">
        <v>37</v>
      </c>
      <c r="C78" s="45"/>
      <c r="D78" s="72"/>
      <c r="E78" s="45"/>
    </row>
    <row r="79" spans="1:5">
      <c r="A79" s="53"/>
      <c r="B79" s="48" t="s">
        <v>17</v>
      </c>
      <c r="C79" s="49">
        <v>1</v>
      </c>
      <c r="D79" s="73"/>
      <c r="E79" s="49">
        <f>C79*D79</f>
        <v>0</v>
      </c>
    </row>
    <row r="80" spans="1:5">
      <c r="A80" s="53"/>
      <c r="B80" s="48"/>
      <c r="C80" s="49"/>
      <c r="D80" s="73"/>
      <c r="E80" s="49"/>
    </row>
    <row r="81" spans="1:5">
      <c r="A81" s="52">
        <v>5</v>
      </c>
      <c r="B81" s="44" t="s">
        <v>38</v>
      </c>
      <c r="C81" s="45"/>
      <c r="D81" s="72"/>
      <c r="E81" s="45"/>
    </row>
    <row r="82" spans="1:5" ht="38.25">
      <c r="A82" s="52"/>
      <c r="B82" s="44" t="s">
        <v>40</v>
      </c>
      <c r="C82" s="45"/>
      <c r="D82" s="72"/>
      <c r="E82" s="45"/>
    </row>
    <row r="83" spans="1:5">
      <c r="A83" s="53"/>
      <c r="B83" s="48" t="s">
        <v>41</v>
      </c>
      <c r="C83" s="49">
        <v>1</v>
      </c>
      <c r="D83" s="73"/>
      <c r="E83" s="49">
        <f>C83*D83</f>
        <v>0</v>
      </c>
    </row>
    <row r="84" spans="1:5">
      <c r="A84" s="53"/>
      <c r="B84" s="48"/>
      <c r="C84" s="49"/>
      <c r="D84" s="50"/>
      <c r="E84" s="49"/>
    </row>
    <row r="85" spans="1:5">
      <c r="A85" s="54" t="s">
        <v>11</v>
      </c>
      <c r="B85" s="55" t="s">
        <v>12</v>
      </c>
      <c r="C85" s="88">
        <f>SUM(E53:E84)</f>
        <v>0</v>
      </c>
      <c r="D85" s="88"/>
      <c r="E85" s="88"/>
    </row>
    <row r="86" spans="1:5">
      <c r="A86" s="21"/>
      <c r="B86" s="36"/>
      <c r="C86" s="56"/>
      <c r="D86" s="57"/>
      <c r="E86" s="56"/>
    </row>
    <row r="87" spans="1:5">
      <c r="A87" s="21"/>
      <c r="B87" s="36"/>
      <c r="C87" s="37"/>
      <c r="D87" s="56"/>
      <c r="E87" s="37"/>
    </row>
    <row r="88" spans="1:5">
      <c r="A88" s="21"/>
      <c r="B88" s="36"/>
      <c r="C88" s="37"/>
      <c r="D88" s="56"/>
      <c r="E88" s="37"/>
    </row>
    <row r="89" spans="1:5">
      <c r="A89" s="21"/>
      <c r="B89" s="36"/>
      <c r="C89" s="37"/>
      <c r="D89" s="56"/>
      <c r="E89" s="37"/>
    </row>
    <row r="90" spans="1:5">
      <c r="A90" s="21"/>
      <c r="B90" s="36"/>
      <c r="C90" s="37"/>
      <c r="D90" s="56"/>
      <c r="E90" s="37"/>
    </row>
    <row r="91" spans="1:5">
      <c r="A91" s="21"/>
      <c r="B91" s="36"/>
      <c r="C91" s="37"/>
      <c r="D91" s="56"/>
      <c r="E91" s="37"/>
    </row>
    <row r="92" spans="1:5">
      <c r="A92" s="21"/>
      <c r="B92" s="36"/>
      <c r="C92" s="37"/>
      <c r="D92" s="56"/>
      <c r="E92" s="37"/>
    </row>
    <row r="93" spans="1:5">
      <c r="A93" s="21"/>
      <c r="B93" s="36"/>
      <c r="C93" s="37"/>
      <c r="D93" s="56"/>
      <c r="E93" s="37"/>
    </row>
    <row r="94" spans="1:5">
      <c r="A94" s="21"/>
      <c r="B94" s="36"/>
      <c r="C94" s="37"/>
      <c r="D94" s="56"/>
      <c r="E94" s="37"/>
    </row>
    <row r="95" spans="1:5">
      <c r="A95" s="21"/>
      <c r="B95" s="36"/>
      <c r="C95" s="37"/>
      <c r="D95" s="37"/>
      <c r="E95" s="37"/>
    </row>
    <row r="96" spans="1:5" ht="15" thickBot="1">
      <c r="A96" s="21"/>
      <c r="B96" s="36"/>
      <c r="C96" s="58"/>
      <c r="D96" s="58"/>
      <c r="E96" s="58"/>
    </row>
    <row r="97" spans="1:5" ht="15.75" thickTop="1" thickBot="1">
      <c r="A97" s="95" t="s">
        <v>19</v>
      </c>
      <c r="B97" s="96"/>
      <c r="C97" s="96"/>
      <c r="D97" s="96"/>
      <c r="E97" s="97"/>
    </row>
    <row r="98" spans="1:5" ht="15" thickTop="1">
      <c r="A98" s="21"/>
      <c r="B98" s="59"/>
      <c r="C98" s="3"/>
      <c r="D98" s="60"/>
      <c r="E98" s="3"/>
    </row>
    <row r="99" spans="1:5">
      <c r="A99" s="40" t="str">
        <f>A85</f>
        <v>I</v>
      </c>
      <c r="B99" s="61" t="str">
        <f>B85</f>
        <v>PODUZETNIČKI INKUBATOR RAGAN</v>
      </c>
      <c r="C99" s="98">
        <f>C85</f>
        <v>0</v>
      </c>
      <c r="D99" s="98"/>
      <c r="E99" s="98"/>
    </row>
    <row r="100" spans="1:5">
      <c r="A100" s="21"/>
      <c r="B100" s="36"/>
      <c r="C100" s="56"/>
      <c r="D100" s="56"/>
      <c r="E100" s="56"/>
    </row>
    <row r="101" spans="1:5" ht="15" thickBot="1">
      <c r="A101" s="21"/>
      <c r="B101" s="59"/>
      <c r="C101" s="3"/>
      <c r="D101" s="60"/>
      <c r="E101" s="3"/>
    </row>
    <row r="102" spans="1:5" ht="15.75" thickTop="1" thickBot="1">
      <c r="A102" s="62"/>
      <c r="B102" s="63" t="s">
        <v>20</v>
      </c>
      <c r="C102" s="99">
        <f>SUM(C98:E100)</f>
        <v>0</v>
      </c>
      <c r="D102" s="100"/>
      <c r="E102" s="101"/>
    </row>
    <row r="103" spans="1:5" ht="15.75" thickTop="1" thickBot="1">
      <c r="A103" s="21"/>
      <c r="B103" s="64"/>
      <c r="C103" s="3"/>
      <c r="D103" s="3"/>
      <c r="E103" s="3"/>
    </row>
    <row r="104" spans="1:5" ht="15.75" thickTop="1" thickBot="1">
      <c r="A104" s="65"/>
      <c r="B104" s="66" t="s">
        <v>21</v>
      </c>
      <c r="C104" s="102">
        <f>0.25*C102</f>
        <v>0</v>
      </c>
      <c r="D104" s="102"/>
      <c r="E104" s="102"/>
    </row>
    <row r="105" spans="1:5" ht="15.75" thickTop="1" thickBot="1">
      <c r="A105" s="67"/>
      <c r="B105" s="68"/>
      <c r="C105" s="69"/>
      <c r="D105" s="70"/>
      <c r="E105" s="71"/>
    </row>
    <row r="106" spans="1:5" ht="15.75" thickTop="1" thickBot="1">
      <c r="A106" s="62"/>
      <c r="B106" s="63" t="s">
        <v>20</v>
      </c>
      <c r="C106" s="99">
        <f>C102+C104</f>
        <v>0</v>
      </c>
      <c r="D106" s="100"/>
      <c r="E106" s="101"/>
    </row>
    <row r="107" spans="1:5" ht="15" thickTop="1"/>
  </sheetData>
  <sheetProtection algorithmName="SHA-512" hashValue="fCSL6HpJW3ve83lYkDtxFqdAVwm1JIt8u7VV6tstUd0shQWZYVFxcRf6YYerlu/Z6spKlLB8Iv5F6YnlEbO48w==" saltValue="FhjcEeeD9wxhQqc4meTJqA==" spinCount="100000" sheet="1" objects="1" scenarios="1"/>
  <mergeCells count="17">
    <mergeCell ref="A97:E97"/>
    <mergeCell ref="C99:E99"/>
    <mergeCell ref="C102:E102"/>
    <mergeCell ref="C104:E104"/>
    <mergeCell ref="C106:E106"/>
    <mergeCell ref="B17:D17"/>
    <mergeCell ref="C85:E85"/>
    <mergeCell ref="C20:D20"/>
    <mergeCell ref="B21:D21"/>
    <mergeCell ref="B22:D22"/>
    <mergeCell ref="C24:E24"/>
    <mergeCell ref="B26:D30"/>
    <mergeCell ref="A4:E4"/>
    <mergeCell ref="B9:D9"/>
    <mergeCell ref="B12:D12"/>
    <mergeCell ref="B15:D15"/>
    <mergeCell ref="B16:D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Škunca</dc:creator>
  <cp:lastModifiedBy>Windows korisnik</cp:lastModifiedBy>
  <dcterms:created xsi:type="dcterms:W3CDTF">2015-06-05T18:17:20Z</dcterms:created>
  <dcterms:modified xsi:type="dcterms:W3CDTF">2020-05-18T10:12:48Z</dcterms:modified>
</cp:coreProperties>
</file>