
<file path=[Content_Types].xml><?xml version="1.0" encoding="utf-8"?>
<Types xmlns="http://schemas.openxmlformats.org/package/2006/content-types">
  <Default Extension="bin" ContentType="application/vnd.openxmlformats-officedocument.spreadsheetml.printerSettings"/>
  <Default Extension="tmp"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4.150\Infrastruktura\Infrastruktura\Zahijić 2019\103 Izgradnja i opremanje vatrogasnog doma i spremišta\novi troškovnik 13.03.2020\za objavu\"/>
    </mc:Choice>
  </mc:AlternateContent>
  <bookViews>
    <workbookView xWindow="0" yWindow="0" windowWidth="28800" windowHeight="10635" activeTab="6"/>
  </bookViews>
  <sheets>
    <sheet name="NASLOVNICA" sheetId="3" r:id="rId1"/>
    <sheet name="5.0 OPĆI UVJETI" sheetId="1" r:id="rId2"/>
    <sheet name="5.1 GRIJANJE" sheetId="2" r:id="rId3"/>
    <sheet name="5.2 HLAĐENJE" sheetId="8" r:id="rId4"/>
    <sheet name="5.3 VENTILACIJA" sheetId="5" r:id="rId5"/>
    <sheet name="5.4 KOMPR. ZRAK" sheetId="6" r:id="rId6"/>
    <sheet name="REKAPITULACIJA" sheetId="7" r:id="rId7"/>
  </sheets>
  <definedNames>
    <definedName name="_xlnm.Print_Titles" localSheetId="2">'5.1 GRIJANJE'!$1:$1</definedName>
    <definedName name="_xlnm.Print_Titles" localSheetId="3">'5.2 HLAĐENJE'!$1:$1</definedName>
    <definedName name="_xlnm.Print_Area" localSheetId="2">'5.1 GRIJANJE'!$A$1:$F$273</definedName>
    <definedName name="_xlnm.Print_Area" localSheetId="3">'5.2 HLAĐENJE'!$A$1:$F$119</definedName>
    <definedName name="_xlnm.Print_Area" localSheetId="5">'5.4 KOMPR. ZRAK'!$A$1:$F$70</definedName>
    <definedName name="_xlnm.Print_Area" localSheetId="0">NASLOVNICA!$A$1:$I$49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6" l="1"/>
  <c r="F19" i="6"/>
  <c r="F23" i="6"/>
  <c r="F27" i="6"/>
  <c r="F31" i="6"/>
  <c r="F34" i="6"/>
  <c r="F37" i="6"/>
  <c r="F41" i="6"/>
  <c r="F42" i="6"/>
  <c r="F46" i="6"/>
  <c r="F51" i="6"/>
  <c r="F52" i="6"/>
  <c r="F59" i="6"/>
  <c r="F63" i="6"/>
  <c r="F67" i="6"/>
  <c r="F7" i="6"/>
  <c r="F12" i="5"/>
  <c r="F16" i="5"/>
  <c r="F20" i="5"/>
  <c r="F24" i="5"/>
  <c r="F29" i="5"/>
  <c r="F30" i="5"/>
  <c r="F31" i="5"/>
  <c r="F35" i="5"/>
  <c r="F39" i="5"/>
  <c r="F43" i="5"/>
  <c r="F48" i="5"/>
  <c r="F52" i="5"/>
  <c r="F56" i="5"/>
  <c r="F60" i="5"/>
  <c r="F64" i="5"/>
  <c r="F67" i="5"/>
  <c r="F70" i="5"/>
  <c r="F75" i="5"/>
  <c r="F79" i="5"/>
  <c r="F83" i="5"/>
  <c r="F87" i="5"/>
  <c r="F90" i="5"/>
  <c r="F93" i="5"/>
  <c r="F97" i="5"/>
  <c r="F8" i="5"/>
  <c r="F15" i="8"/>
  <c r="F23" i="8"/>
  <c r="F27" i="8"/>
  <c r="F31" i="8"/>
  <c r="F35" i="8"/>
  <c r="F40" i="8"/>
  <c r="F46" i="8"/>
  <c r="F47" i="8"/>
  <c r="F48" i="8"/>
  <c r="F49" i="8"/>
  <c r="F50" i="8"/>
  <c r="F55" i="8"/>
  <c r="F56" i="8"/>
  <c r="F57" i="8"/>
  <c r="F58" i="8"/>
  <c r="F59" i="8"/>
  <c r="F63" i="8"/>
  <c r="F64" i="8"/>
  <c r="F68" i="8"/>
  <c r="F72" i="8"/>
  <c r="F77" i="8"/>
  <c r="F78" i="8"/>
  <c r="F79" i="8"/>
  <c r="F80" i="8"/>
  <c r="F85" i="8"/>
  <c r="F89" i="8"/>
  <c r="F94" i="8"/>
  <c r="F98" i="8"/>
  <c r="F101" i="8"/>
  <c r="F105" i="8"/>
  <c r="F109" i="8"/>
  <c r="F113" i="8"/>
  <c r="F117" i="8"/>
  <c r="F10" i="8"/>
  <c r="F119" i="8" l="1"/>
  <c r="F99" i="5"/>
  <c r="F69" i="6"/>
  <c r="F86" i="2"/>
  <c r="F89" i="2"/>
  <c r="F90" i="2"/>
  <c r="F92" i="2"/>
  <c r="F96" i="2"/>
  <c r="F100" i="2"/>
  <c r="F104" i="2"/>
  <c r="F105" i="2"/>
  <c r="F109" i="2"/>
  <c r="F114" i="2"/>
  <c r="F119" i="2"/>
  <c r="F124" i="2"/>
  <c r="F128" i="2"/>
  <c r="F132" i="2"/>
  <c r="F136" i="2"/>
  <c r="F140" i="2"/>
  <c r="F141" i="2"/>
  <c r="F146" i="2"/>
  <c r="F147" i="2"/>
  <c r="F148" i="2"/>
  <c r="F149" i="2"/>
  <c r="F154" i="2"/>
  <c r="F155" i="2"/>
  <c r="F159" i="2"/>
  <c r="F163" i="2"/>
  <c r="F167" i="2"/>
  <c r="F171" i="2"/>
  <c r="F176" i="2"/>
  <c r="F181" i="2"/>
  <c r="F185" i="2"/>
  <c r="F186" i="2"/>
  <c r="F191" i="2"/>
  <c r="F192" i="2"/>
  <c r="F198" i="2"/>
  <c r="F199" i="2"/>
  <c r="F200" i="2"/>
  <c r="F201" i="2"/>
  <c r="F202" i="2"/>
  <c r="F207" i="2"/>
  <c r="F208" i="2"/>
  <c r="F209" i="2"/>
  <c r="F210" i="2"/>
  <c r="F211" i="2"/>
  <c r="F216" i="2"/>
  <c r="F221" i="2"/>
  <c r="F222" i="2"/>
  <c r="F223" i="2"/>
  <c r="F224" i="2"/>
  <c r="F225" i="2"/>
  <c r="F226" i="2"/>
  <c r="F227" i="2"/>
  <c r="F228" i="2"/>
  <c r="F229" i="2"/>
  <c r="F230" i="2"/>
  <c r="F231" i="2"/>
  <c r="F232" i="2"/>
  <c r="F233" i="2"/>
  <c r="F234" i="2"/>
  <c r="F243" i="2"/>
  <c r="F244" i="2"/>
  <c r="F248" i="2"/>
  <c r="F252" i="2"/>
  <c r="F255" i="2"/>
  <c r="F259" i="2"/>
  <c r="F263" i="2"/>
  <c r="F267" i="2"/>
  <c r="F271" i="2"/>
  <c r="F85" i="2"/>
  <c r="F82" i="2"/>
  <c r="F78" i="2"/>
  <c r="F74" i="2"/>
  <c r="F70" i="2"/>
  <c r="F65" i="2"/>
  <c r="F59" i="2"/>
  <c r="F53" i="2"/>
  <c r="F49" i="2"/>
  <c r="F45" i="2"/>
  <c r="F39" i="2"/>
  <c r="F35" i="2"/>
  <c r="F31" i="2"/>
  <c r="F26" i="2"/>
  <c r="F22" i="2"/>
  <c r="F18" i="2"/>
  <c r="F14" i="2"/>
  <c r="F9" i="2"/>
  <c r="F273" i="2" l="1"/>
  <c r="D9" i="7"/>
  <c r="D10" i="7" l="1"/>
  <c r="D11" i="7" l="1"/>
  <c r="D8" i="7" l="1"/>
  <c r="D12" i="7" s="1"/>
</calcChain>
</file>

<file path=xl/sharedStrings.xml><?xml version="1.0" encoding="utf-8"?>
<sst xmlns="http://schemas.openxmlformats.org/spreadsheetml/2006/main" count="789" uniqueCount="446">
  <si>
    <t>1. OPĆI UVJETI</t>
  </si>
  <si>
    <t>Davanjem ponude izvođač se obavezuje pravovremeno nabaviti sav opisani materijal i proizvode, a u slučaju nemogućnosti nabavke opisanog, tokom izvedbe gradnje će se za svaku izmjenu prikupiti ponude i uz suglasnost nadzornog inženjera i investitora odabrati najpovoljnija.</t>
  </si>
  <si>
    <t>Izvođač nema pravo na manipulativne troškove za radove koje izvode njegove vlastite jedinice bez obzira da li se radi o građevinskim ili obrtničkim radovima.</t>
  </si>
  <si>
    <t>Izvođač je obvezan voditi građevinski dnevnik i građevinsku knjigu, koju će potpisivati nadzorni inženjer, kako bi se mogla kontrolirati količina izvedenih radova.</t>
  </si>
  <si>
    <t>Prije početka izrade treba sve mjere i količine prekontrolirati u naravi i dogovoriti sa projektantom sve pojedinosti izvedbe.</t>
  </si>
  <si>
    <t>2. OPSEG RADOVA</t>
  </si>
  <si>
    <t>Ovim troškovnikom obuhvaćeni su svi građevinski i obrtnički radovi uključivo i potrebna rušenja.</t>
  </si>
  <si>
    <t>Izvođač je obavezan pridržavati se svih postojećih i važećih zakona, standarda, naredbi i uputstava, uredbi, pravilnika, propisa i drugih akata koji se odnose ili se mogu odnositi na radove koje je preuzeo.</t>
  </si>
  <si>
    <t>3. TEHNIČKA DOKUMENTACIJA</t>
  </si>
  <si>
    <t>U slučaju razlike između nacrta u manjem i onih u većem mjerilu, nacrti u većem mjerilu (detaljni nacrti) su odlučujući. Na bilo kojem nacrtu gdje je prikazan dio radova, a ostatak je dan u konturi, dio koji je prikazan primjenjuje se i na ostale dijelove radova.</t>
  </si>
  <si>
    <t>Ukoliko opis koje stavke dovodi izvođača u sumnju o načinu izvedbe, obavezan je pravovremeno, prije predaje ponude, tražiti objašnjenje projektanta.</t>
  </si>
  <si>
    <t>Ako tokom gradnje nastupe neke promjene ili dopune treba prije provedbe istih tražiti suglasnost nadzornog inženjera i ugovoriti jediničnu cijenu na osnovi elemenata danih u ponudi i to unijeti u građevinski dnevnik uz ovjeru. Sve nastale višeradnje koje nisu utvrđene na ovaj način neće se priznati u obračunu.</t>
  </si>
  <si>
    <t>4. PRIVREMENI OBJEKTI, OPREMA, INSTALACIJE</t>
  </si>
  <si>
    <t>Izvođač je obavezan postaviti i instalirati sve privremene objekte, ograde, zaštite, opremu i instalacije potrebne za normalno izvođenje radova te iste ukloniti sa gradilišta nakon završetka radova. Privremeni objekti, ograde, zaštita i oprema pored ostalog obuhvaća uređenje pristupa, izgradnju eventualno potrebnih baraka, privremeno uređenje postojećih prostorija koje mogu poslužiti za odlaganje, doprema i postava građevinskih dizala, dizalica, ljestve i penjalice, ograde, zaštitne ograde, skele, platforme, oznake, protupožarnu opremu i sve ostalo potrebno za brzo i sigurno odvijanje izgradnje. Izvođač će sve ove radove izvesti bez posebne naplate.</t>
  </si>
  <si>
    <t>Izvođač je obavezan na gradilištu organizirati čuvarsku službu te osigurati policom imovinu trećih lica i života od svih eventualnih šteta i ozljeda koje mogu biti prouzrokovane građenjem ili pripremom za građenje. Izvođač preuzima potpunu odgovornost za sav materijal, opremu itd. tokom provođenja pripremnih radova i izvođenja objekta, uključivo i materijal i opremu kooperanata, suizvođača itd. sve do potpune primopredaje svih radova i objekata investitoru.</t>
  </si>
  <si>
    <t>5. RUŠENJA</t>
  </si>
  <si>
    <t>Izvođač radova po završetku grubih radova treba izvršiti čišćenje te svu šutu odvesti na gradsku deponiju.</t>
  </si>
  <si>
    <t>6. ČIŠĆENJA</t>
  </si>
  <si>
    <t>Izvođač radova će izvesti sva čišćenja tokom radova te po završetku pojedinih grubih radova kao i fino čišćenje po završetku svih radova a neposredno prije konačne primopredaje. Čišćenje obuhvaća uklanjanje svog smeća, otpadaka, šute, materijala ili elemenata koji je nadzorni inženjer odbio i zatražio da se ukloni sa gradilišta kao i konačno čišćenje i pranje nakon završetka svih radova te držanje svih materijala uredno uskladištenih. Izvođač je također obavezan ukloniti sve materijale, opremu itd. Gruba čišćenja izvoditi svakog dana po završetku radova. Izvođač je obavezan izvesti i završno čišćenje cijelog objekta prije primopredaje uključivo sva pranja stakla, pločica, podova, sanitarnih uređaja, armatura itd.</t>
  </si>
  <si>
    <t>7. UKLANJANJE OTPADAKA</t>
  </si>
  <si>
    <t xml:space="preserve">Izvođač će tokom trajanja izvedbe uklanjati sve otpatke, smeće i šutu te će isto otpremiti izvan gradilišta prema zakonu o zbrinjavanju otpada i održavat će cijeli objekt uključivo dvorište i pločnike i ulice oko gradilišta u urednom i radnom stanju. Izvođač je obavezan voditi računa i provesti mjere osiguranja da se tokom uklanjanja otpadaka materijala i opreme ne dovedu u opasnost ljudi i imovina. Prilikom svih čišćenja i uklanjanja otpadaka kada god je to moguće izvođač će koristiti vodu da smanji stvaranje prašine. Nikakvo smeće neće biti spaljivano na gradilištu. Nikakvo smeće ili otpaci neće se bacati u iskope, jame niti koristiti kod nasipavanja. </t>
  </si>
  <si>
    <t>Vozila koja će se koristiti za odvoz smeća, šute i otpadaka moraju imati platneni krov (ceradu), a materijal koji se prevozi mora biti poprskan vodom, sve kako bi se spriječilo njegovo rasipanje i raznošenje vjetrom tokom prijevoza do lokaliteta za deponiranje. Suvišno blato i ostala nečistoća trebaju se očistiti sa kotača vozila kako bi se spriječilo da se isto raznosi po ulicama izvan gradilišta. Svako eventualno blato i ostalu nečistoću koju takova vozila raznesu po ulicama izvan gradilišta obavezan je izvođač o svom trošku ukloniti i zaprljane površine očistiti.</t>
  </si>
  <si>
    <t>8. ČUVANJE MATERIJALA</t>
  </si>
  <si>
    <t>Sav materijal i oprema koji će se upotrijebiti na objektu moraju biti uskladišteni, složeni i zaštićeni te održavani u urednom i dobrom stanju. Sav suvišni materijal, oprema i alat koji nije više u upotrebi kao skele itd. moraju biti uredno složeni tako da ne ometaju napredak preostalih radova te uklonjeni prvom prilikom sa gradilišta. Ukoliko se postojeće prostorije ili djelomično dovršeni prostori objekta koriste za privremeno skladište materijala, ne koči se pravovremeno izvođenje preostalih radova niti inspekciju odnosno kontrolu izvedenih radova. Izvođač je također odgovoran da težina uskladištenih materijala ne pređe računato dozvoljeno opterećenje konstrukcije.</t>
  </si>
  <si>
    <t>9. ZAVRŠETAK RADOVA</t>
  </si>
  <si>
    <t>Po završetku radova teren i svi dijelovi objekta bit će ostavljeni u čistom i urednom stanju koje će udovoljiti pregledu i odobrenju nadzornog inženjera. Sav preostali materijal, oprema i privremeni objekti bit će uklonjeni sa gradilišta, a površine na kojima su bili postavljeni dovedene su u prijašnje stanje, u stanje predviđeno projektom ili u stanje koje će odobriti nadzorni inženjer, a sve bez prava na posebnu naplatu.</t>
  </si>
  <si>
    <t>B) OPĆI OPIS UZ TROŠKOVNIK</t>
  </si>
  <si>
    <t>Sve radove izvesti od kvalitetnog materijala prema opisu, detaljima, pismenim naređenjima, ali sve u okviru ponuđene jedinične cijene. Sve štete učinjene prigodom rada na vlastitim ili tuđim radovima imaju se ukloniti na račun počinitelja.</t>
  </si>
  <si>
    <t>Svi nekvalitetni radovi imaju se otkloniti i zamijeniti ispravnima, bez bilo kakve odštete od strane investitora.</t>
  </si>
  <si>
    <t>Ako opis koje stavke dovodi izvođača u sumnju o načinu izvedbe, treba pravovremeno prije predaje ponuda tražiti objašnjenje od projektanta.</t>
  </si>
  <si>
    <t>Eventualne izmjene materijala te načina izvedbe tokom gradnje moraju se izvršiti isključivo pismenim dogovorom sa projektantom i nadzornim inženjerom. Sve višeradnje koje neće biti na taj način utvrđene neće se moći priznati u obračunu.</t>
  </si>
  <si>
    <t>Izvedeni radovi moraju u cijelosti odgovarati opisu u troškovniku, a u tu svrhu investitor ima pravo od izvođača tražiti prije početka radova uzorke, koji se čuvaju u upravi gradilišta te izvedeni radovi moraju istima u cijelosti odgovarati.</t>
  </si>
  <si>
    <t>Izvođač radova dužan je prije početka radova kontrolirati kote postojećeg terena u odnosu na relativnu + 0,00 kotu kod svih nutarnjih podnih ploča. Ukoliko se ukažu eventualne nejednakosti između projekta i stanja na gradilištu, izvođač radova dužan je blagovremeno o tome obavijestiti investitora i projektanta i zatražiti pojedina objašnjenja. Sve mjere u planovima provjeriti u naravi. Sva kontrola vrši se bez posebne naplate.</t>
  </si>
  <si>
    <t xml:space="preserve">Jediničnom cijenom treba obuhvatiti sve elemente navedene kako slijedi: </t>
  </si>
  <si>
    <t>Pod cijenom materijala podrazumijeva se dobavna cijena svih materijala  koji sudjeluju u radnom procesu kao osnovni materijal tako i materijali koji ne spadaju u finalni produkt već su samo kao pomoćni. U cijenu je uključena i cijena transportnih troškova bez obzira na prijevozno sredstvo sa svim prenosima, utovarima i istovarima te uskladištenje i čuvanje na gradilištu od uništenja (prebacivanje, zaštita i sl.). U cijenu je također uključeno i davanje potrebnih uzoraka kod izvjesnih vrsta materijala.</t>
  </si>
  <si>
    <t>U kalkuliranju rada treba uključiti sav rad, kako glavni, tako i pomoćni te sav unutarnji transport. Ujedno treba uključiti i rad oko zaštite gotovih konstrukcija i dijelova objekta od štetnog atmosferskog utjecaja vrućine, hladnoće i sl.</t>
  </si>
  <si>
    <t>Ukoliko nije u pojedinoj stavci dat način rada, ima se u svemu pridržavati važećih propisa i normi.</t>
  </si>
  <si>
    <t>d) Proizvodi</t>
  </si>
  <si>
    <t>Proizvodi koji su navedeni u Troškovniku smatraju se ponuđenima ako ponuditelj ne navede druge proizvode u za to predviđenom mjestu u Troškovniku. Naime, svi proizvodi koji su u Troškovniku opisani uz navođenje trgovačke marke/ oznake popraćeni su formulacijom ''ili jednakovrijedan''. Gospodarskim subjektima je pored opisa proizvoda ostavljen prostor za upis jednakovrijednog proizvoda i proizvođača. Sam dokaz jednakovrijednosti dužan je ponuditi ponuditelj. Taj dokaz mogu biti tehničke specifikacije i tehnički listovi proizvođača, katalozi i sl. Dokazi jednakovrijednosti nude se u svrhu ocjene da li  priloženi proizvodi imaju tražene karakteristike proizvoda.</t>
  </si>
  <si>
    <t>Opis stavke</t>
  </si>
  <si>
    <t>količina stavke</t>
  </si>
  <si>
    <t>jedinica mjere</t>
  </si>
  <si>
    <t>jedinična cijena stavke</t>
  </si>
  <si>
    <t>ukupna cijena stavke</t>
  </si>
  <si>
    <t>kom</t>
  </si>
  <si>
    <r>
      <t xml:space="preserve">a) </t>
    </r>
    <r>
      <rPr>
        <u/>
        <sz val="10"/>
        <color indexed="8"/>
        <rFont val="Segoe UI"/>
        <family val="2"/>
        <charset val="238"/>
      </rPr>
      <t>Materijal</t>
    </r>
  </si>
  <si>
    <r>
      <t xml:space="preserve">b) </t>
    </r>
    <r>
      <rPr>
        <u/>
        <sz val="10"/>
        <color indexed="8"/>
        <rFont val="Segoe UI"/>
        <family val="2"/>
        <charset val="238"/>
      </rPr>
      <t>Rad</t>
    </r>
  </si>
  <si>
    <r>
      <t xml:space="preserve">c) </t>
    </r>
    <r>
      <rPr>
        <u/>
        <sz val="10"/>
        <color indexed="8"/>
        <rFont val="Segoe UI"/>
        <family val="2"/>
        <charset val="238"/>
      </rPr>
      <t>Izmjere</t>
    </r>
  </si>
  <si>
    <t>Obračun po komadu.</t>
  </si>
  <si>
    <t>Obračun po kompletu.</t>
  </si>
  <si>
    <t>Svi će se radovi obračunati prema izmjeri u građevinskoj knjizi u naravi bez obzira na količine upisane u troškovniku. Kao način obračuna više radnji vrijede prema tome jedinične cijene ponuđene ovim troškovnikom. Za radove van troškovnika vrijedit će cijene satnica i osnovnog materijala a obračun će se vršiti  na osnovu "Prosječnih normi u građevinarstvu".</t>
  </si>
  <si>
    <t>Sva tehnička dokumentacija čiji sastav je naveden u elaboratu predstavlja cjelinu i sastavni je dio ugovora o građenju. Bilo što je spomenuto u troškovnicima, a nije prikazano u nacrtima ili je prikazano na nacrtima, a nije spomenuto u troškovnicima smatra se da je obuhvaćeno i u jednom i u drugom. U slučaju razlike između nacrta i troškovnika o tome se mora odmah obavijestiti nadzorni inženjer i projektant i zatražiti tumačenje i objašnjenje. Traženje takvog tumačenja i objašnjenja ne može ni u kom slučaju poslužiti kao isprika da ne nastavi rad u suglasnosti sa tumačenjem odnosno odlukom odgovornog projektanta i nadzornog inženjera.</t>
  </si>
  <si>
    <t>Za sve ugrađene materijale, završnu obradu i opremu izvan ovog troškovnika izvoditelj je obvezan dobiti suglasnost projektanta, a bez te suglasnosti nadzor ih nije dužan priznati.</t>
  </si>
  <si>
    <t xml:space="preserve">Izvođač će bez posebne naplate izvesti prema potrebi sve potrebne privremene priključke za vodovod, kanalizaciju, električnu mrežu i telefon, te provesti potrebnu rasvjetu na gradilištu uključivo propisanu svjetlosnu rasvjetnu signalizaciju. </t>
  </si>
  <si>
    <t>Sva ta čišćenja izvođač će izvesti sredstvima za čišćenje koja su proizvedena i preporučena za primjenu na površinama koje se čiste i izvođač će o svom trošku zamijeniti, popraviti i dovesti u ispravno stanje sve radove i površine koje eventualno ošteti tokom takvog čišćenja.</t>
  </si>
  <si>
    <t>e) Atesti, dokazi kvalitete, tlačne probe i sl.</t>
  </si>
  <si>
    <t>Izvođač je u okviru ponuđene cijene dužan osigurati sve potrebne dokaze kvalitete, ispitivanja i tlačne probe instalacija za tehnički pregled.</t>
  </si>
  <si>
    <t>Projektant:</t>
  </si>
  <si>
    <t>Darko Slivar, dipl.ing.stroj.</t>
  </si>
  <si>
    <t>REKONSTRUKCIJA ZGRADE DVD-a NOVALJA</t>
  </si>
  <si>
    <t>Naziv građevine:</t>
  </si>
  <si>
    <t>Redni broj mape:</t>
  </si>
  <si>
    <t>MAPA 5/6</t>
  </si>
  <si>
    <t>Sadržaj:</t>
  </si>
  <si>
    <t>STROJARSKI PROJEKT - troškovnik</t>
  </si>
  <si>
    <t>GRIJANJE</t>
  </si>
  <si>
    <t>GRIJANJE, UKUPNO:</t>
  </si>
  <si>
    <t>Sastoji se od: 
- Armirano-betonskih elemenata
- Kompletnog pribora za spajanje kolektora na postolja
- Zaštitne trake između krova i betonskih elemenata
- Hidrauličnih spojnih priključaka za kolektore:
   - 3-slojno izolirana elastična priključna cijev
   - 1x90°koljeno s uranjajućom čahurom za osjetnik kolektorskog polja
- Završni čep, odzraka</t>
  </si>
  <si>
    <t>Dodatni uteg za betonske nosače</t>
  </si>
  <si>
    <t>Dodatni uteg za betonske nosače mase 34 kg. Dim.: 740x120x200 mm</t>
  </si>
  <si>
    <t>Motorni prekretni ventil s unutarnjim navojem DN25, Rp 1'', kvs 10.0</t>
  </si>
  <si>
    <t>Obračun po komadu</t>
  </si>
  <si>
    <t>5.1.</t>
  </si>
  <si>
    <t>5.1.01.</t>
  </si>
  <si>
    <t>5.1.02.</t>
  </si>
  <si>
    <t>5.1.03.</t>
  </si>
  <si>
    <t>5.1.04.</t>
  </si>
  <si>
    <t>5.1.05.</t>
  </si>
  <si>
    <t>5.1.06.</t>
  </si>
  <si>
    <t>5.1.07.</t>
  </si>
  <si>
    <t>5.1.08.</t>
  </si>
  <si>
    <t>5.1.09.</t>
  </si>
  <si>
    <t>5.1.10.</t>
  </si>
  <si>
    <t>5.1.11.</t>
  </si>
  <si>
    <t>5.1.12.</t>
  </si>
  <si>
    <t>5.1.13.</t>
  </si>
  <si>
    <t>5.1.14.</t>
  </si>
  <si>
    <t>5.1.15.</t>
  </si>
  <si>
    <t>5.1.16.</t>
  </si>
  <si>
    <t>5.1.17.</t>
  </si>
  <si>
    <t>HLAĐENJE</t>
  </si>
  <si>
    <t>5.2.</t>
  </si>
  <si>
    <t>5.2.01.</t>
  </si>
  <si>
    <t>REKAPITULACIJA</t>
  </si>
  <si>
    <t>5.1. GRIJANJE</t>
  </si>
  <si>
    <t>5.2. HLAĐENJE</t>
  </si>
  <si>
    <t>5.3. VENTILACIJA</t>
  </si>
  <si>
    <t>UKUPNO:</t>
  </si>
  <si>
    <t>5.4. KOMPR. ZRAK</t>
  </si>
  <si>
    <t xml:space="preserve">5.3. </t>
  </si>
  <si>
    <t>VENTILACIJA</t>
  </si>
  <si>
    <t>5.3.01.</t>
  </si>
  <si>
    <t xml:space="preserve">5.4. </t>
  </si>
  <si>
    <t>KOMPRIMIRANI ZRAK</t>
  </si>
  <si>
    <t>5.4.01.</t>
  </si>
  <si>
    <t>5.4.02.</t>
  </si>
  <si>
    <t>5.4.03.</t>
  </si>
  <si>
    <t>5.4.04.</t>
  </si>
  <si>
    <t>5.4.05.</t>
  </si>
  <si>
    <t>Dizalica topline</t>
  </si>
  <si>
    <t>Visokotemperaturna dizalica topline zrak-voda sa zrakom hlađenim kondenzatorom predviđena za vanjsku ugradnju. Dizalica topline ima mogućnost zagrijavanja vode do 65°C tokom cijele godine od -20°C do +40°C temperature okoline, te se isporučuje se sa svim senzorima potrebnim za potpuno automatski režima rada. Konstrukcija uređaja izvedena je od pocinčanih čeličnih profila koji su dodatno zaštićeni od agresivne okoline. Kondenzator uređaja napravljen od bakrenih cijevi te aluminijskih mikro kanala koji povećavaju površinu izmjene zraka. Dizalica topline se isporučuje u jednom komadu tvornički ispitana te napunjena potrebnom količinom radne tvari R410A i ulja. Dizalica topline treba biti energetskog razreda A u skladu sa EN14511 i potvrđena Eurovent certifikatom.</t>
  </si>
  <si>
    <t>kpl</t>
  </si>
  <si>
    <t xml:space="preserve">Uređaj treba imati slijedeće komponente :
Kompresor je scroll. Oprema u rashladnom krugu, rashladni krug treba biti opremljen sa elektronskim ekspanzijskim ventilom, pokaznim staklom, filterom, te ostalom armaturom potrebnom za siguran i ispravan rad uređaja. Elektro ormar treba biti u klasi IP 54 ugrađen na uređaju sa svim elementima i ožičenjem potrebnim za siguran i ispavan rad uređaja, mikroprocesorom za kontrolu i vođenje rada uređaja. Mikroprocesor mora osigurati potpuno automatski rad uređaja.
Oprema koja treba biti sadržana u isporuci rashladnika vode :
* Kontrolnik protoka "Flow switch"
* Protusmrzavajuća zaštita isparivača i hidrauličkih komponenti uređaja
* Hidro modul sa visokotlačnom crpkom i inercijskim spremnikom 130 l [raspoloživi eksterni pad tlaka pumpe hlađenje/grijanje 176 kPa ]
* Daljinski upravljač za uređaj
* Modbus adresna kartica za eksterno upravljanje uređajom.
* Gumene antivibracijske podloške
* Tava kondenzata ispod uređaja
* DI: on/off, režim rada; DO: Status rada, signal greške
</t>
  </si>
  <si>
    <t>Obračun prema kompletu</t>
  </si>
  <si>
    <t>5.2.02.</t>
  </si>
  <si>
    <t>Puštanje u pogon</t>
  </si>
  <si>
    <t>5.2.03.</t>
  </si>
  <si>
    <t>Ventilokonvektori za dvocijevni sustav</t>
  </si>
  <si>
    <t>Niskošumni podno/stropni ventilokonvektori predviđeni za dvocijevni sustav grijanja/hlađenja za vertikalnu/horizontalnu montažu. Uređaj je standardno opremljen sa: standardnom maskom, glavnom tavicom za kondenzat, odzračnim pipcem, perivim filterom, ventilatorom sa direktno pogonjenim elektro motorom te svim ostalim elementima potrebnim za funkcionalni rad ventilokonvektora. Ventilokonvektori trebaju biti potvrđeni EUROVENT certifikatom.</t>
  </si>
  <si>
    <t>5.2.04.</t>
  </si>
  <si>
    <t>5.2.05.</t>
  </si>
  <si>
    <t>5.2.06.</t>
  </si>
  <si>
    <t>HLAĐENJE, UKUPNO:</t>
  </si>
  <si>
    <t>DN 20</t>
  </si>
  <si>
    <t>DN 32</t>
  </si>
  <si>
    <t>Kuglasta slavina navojna za punjenje i pražnjenje.</t>
  </si>
  <si>
    <t>DN 25</t>
  </si>
  <si>
    <t>DN 40</t>
  </si>
  <si>
    <t>Odzračni lonac u kompletu sa automatskim odzračnikom.</t>
  </si>
  <si>
    <t>Mjerno područje: 0 - 120°C</t>
  </si>
  <si>
    <t>Cijevni vodovi polažu se u razmaku za postavljanje toplinske izolacije prema propisima o toplinskoj zaštiti. Montaža cijevi provodi se prema DIN-u.</t>
  </si>
  <si>
    <t>Obračun po m'.</t>
  </si>
  <si>
    <t>35 x 1 mm</t>
  </si>
  <si>
    <t>m'</t>
  </si>
  <si>
    <t xml:space="preserve">Priključak: 1/2"   </t>
  </si>
  <si>
    <t xml:space="preserve">Radni tlak:  max. 10 bar </t>
  </si>
  <si>
    <t xml:space="preserve">Medij: vrela voda do 110 oC </t>
  </si>
  <si>
    <t>5.2.07.</t>
  </si>
  <si>
    <t>5.2.08.</t>
  </si>
  <si>
    <t>5.2.09.</t>
  </si>
  <si>
    <t>5.2.10.</t>
  </si>
  <si>
    <t>5.2.11.</t>
  </si>
  <si>
    <t>5.2.12.</t>
  </si>
  <si>
    <t>5.2.21.</t>
  </si>
  <si>
    <t>Ventil  1/2"</t>
  </si>
  <si>
    <t>Ventil  3/4"</t>
  </si>
  <si>
    <t>Redukcijski ventil 5-15 bar</t>
  </si>
  <si>
    <t>Univerzalna spojnica 3/4"</t>
  </si>
  <si>
    <t>Uređaj za punjenje boca zrakom</t>
  </si>
  <si>
    <t>5.4.06.</t>
  </si>
  <si>
    <t>5.4.07.</t>
  </si>
  <si>
    <t>5.4.08.</t>
  </si>
  <si>
    <t>5.4.09.</t>
  </si>
  <si>
    <t>5.4.10.</t>
  </si>
  <si>
    <t>5.4.11.</t>
  </si>
  <si>
    <t>5.4.12.</t>
  </si>
  <si>
    <t>5.4.13.</t>
  </si>
  <si>
    <t>5.4.14.</t>
  </si>
  <si>
    <t>Sifoni</t>
  </si>
  <si>
    <t>Odsisni ventilator 1</t>
  </si>
  <si>
    <t>Bušenje prodora</t>
  </si>
  <si>
    <t>Odsisni ventilator 2</t>
  </si>
  <si>
    <t>Odsisni ventilator 3</t>
  </si>
  <si>
    <t>5.3.02.</t>
  </si>
  <si>
    <t>5.3.03.</t>
  </si>
  <si>
    <t>5.3.04.</t>
  </si>
  <si>
    <t>5.3.05.</t>
  </si>
  <si>
    <t>Odsisni ventilator 4</t>
  </si>
  <si>
    <t>5.3.06.</t>
  </si>
  <si>
    <t>5.3.07.</t>
  </si>
  <si>
    <t>5.3.08.</t>
  </si>
  <si>
    <t>5.3.09.</t>
  </si>
  <si>
    <t>5.3.10.</t>
  </si>
  <si>
    <t>5.3.11.</t>
  </si>
  <si>
    <t>5.3.12.</t>
  </si>
  <si>
    <t>5.3.13.</t>
  </si>
  <si>
    <t>5.3.14.</t>
  </si>
  <si>
    <t>5.3.15.</t>
  </si>
  <si>
    <t>5.3.16.</t>
  </si>
  <si>
    <t>5.3.17.</t>
  </si>
  <si>
    <t>5.3.18.</t>
  </si>
  <si>
    <t>5.3.19.</t>
  </si>
  <si>
    <t>5.3.20.</t>
  </si>
  <si>
    <t>5.3.21.</t>
  </si>
  <si>
    <t>5.3.22.</t>
  </si>
  <si>
    <t>5.3.23.</t>
  </si>
  <si>
    <t>Solarni pločasti kolektor</t>
  </si>
  <si>
    <t>Hidraulični i ovjesni set</t>
  </si>
  <si>
    <t>Solarna toplinska podstanica</t>
  </si>
  <si>
    <t>Solarna tekućina</t>
  </si>
  <si>
    <t>Solarna protusmrzavajuća tekućina, mješavina, do-23°C, na bazi propilen glikola, sa zaštitom od korozije. Isporuka u plastičnom karnisteru 30 kg</t>
  </si>
  <si>
    <t>Ekspanzijska posuda S50</t>
  </si>
  <si>
    <t>Predekspanzijska posuda V20</t>
  </si>
  <si>
    <t>Motorni prekretni ventil</t>
  </si>
  <si>
    <t>Akumulacijski spremnik potrošne tople vode</t>
  </si>
  <si>
    <t>Električni grijač</t>
  </si>
  <si>
    <t>Troputi termostatski ručni mješajući ventil</t>
  </si>
  <si>
    <t>Solarni modul</t>
  </si>
  <si>
    <t>Kontrolni modul</t>
  </si>
  <si>
    <t>Modul za daljinsku kontrolu</t>
  </si>
  <si>
    <t>Zidno kućište</t>
  </si>
  <si>
    <t>m</t>
  </si>
  <si>
    <t>Bakrene cijevi uključivo spojni fiting i ovjesni pribor</t>
  </si>
  <si>
    <t>-       fi 18x1</t>
  </si>
  <si>
    <t>-       fi 22x1</t>
  </si>
  <si>
    <t>Zaporni kuglasti ventil komplet s navojnom spojnicom</t>
  </si>
  <si>
    <t>-       NO 25</t>
  </si>
  <si>
    <t>-       NO 20</t>
  </si>
  <si>
    <t xml:space="preserve">Odzračni automatski lončić NO 15 </t>
  </si>
  <si>
    <t>uključivo MS spojnica za priključak na bakrenu instalaciju</t>
  </si>
  <si>
    <t>-       fi 18x25 mm</t>
  </si>
  <si>
    <t>-       fi 22x13 mm</t>
  </si>
  <si>
    <t xml:space="preserve">Ispusna slavina NO 15 </t>
  </si>
  <si>
    <t>Slavina s MS spojnicom za priključak na bakrenu instalaciju</t>
  </si>
  <si>
    <t xml:space="preserve">Cijevna izolacija </t>
  </si>
  <si>
    <t xml:space="preserve">Pocinčani fiting </t>
  </si>
  <si>
    <t>dimenzija NO 20-25 za spajanje solarnog spremnika na postojeću vodovodnu i odvodnu instalaciju.</t>
  </si>
  <si>
    <t>-priključak 4" - grupni priključci 3" i 2 1/2"</t>
  </si>
  <si>
    <t xml:space="preserve">Membranska ekspanzijska posuda </t>
  </si>
  <si>
    <t>Membranska ekspanzijska posuda</t>
  </si>
  <si>
    <t xml:space="preserve">Ekspanzijska posuda </t>
  </si>
  <si>
    <t xml:space="preserve">Akumulacijski energetski spremnik </t>
  </si>
  <si>
    <t>za sustav hlađenja s parnom branom zapremine 500 l. Spremnik je stojeće izvedbe, cilindrični, 3 bar s jednim izmjenjivačem topline.</t>
  </si>
  <si>
    <t xml:space="preserve">Cirkulacijska crpka za sustav grijanja </t>
  </si>
  <si>
    <t xml:space="preserve">Cirkulacijska crpka za sustav hlađenja </t>
  </si>
  <si>
    <t>s elektromotornim pogonom za automatsko miješanje i preusmjeravanje vode u sustavu grijanja i hlađenja.</t>
  </si>
  <si>
    <t>Kuglasta slavina, PN=10 bar</t>
  </si>
  <si>
    <t>Nepovratni ventil, navojni, PN=10 bar</t>
  </si>
  <si>
    <t xml:space="preserve">Termosjetnik </t>
  </si>
  <si>
    <t>Odzračni lončić</t>
  </si>
  <si>
    <t>Manometar za mjerenje tlaka u instalacijama centralnog grijanja i hlađenja</t>
  </si>
  <si>
    <t>Manometar za mjerenje tlaka u vodovodnim instalacijama</t>
  </si>
  <si>
    <t xml:space="preserve">Termometar kapilarni 1/2" </t>
  </si>
  <si>
    <t>za mjerenje temperature u instalacijama centralnog grijanja. Dužina cjevčice 70 mm.</t>
  </si>
  <si>
    <t>navojni, za regulaciju pritiska u kućnim vodovodnim instalacijama.</t>
  </si>
  <si>
    <t>Reducir ventil</t>
  </si>
  <si>
    <t>Hvatač nećistoća, navojni, PN=10 bar</t>
  </si>
  <si>
    <t xml:space="preserve">Sigurnosni ventil </t>
  </si>
  <si>
    <t>za zaštitu sustava, bojlera i spremnika tople sanitarne vode od previsokog pritiska.</t>
  </si>
  <si>
    <t>54 x 1 mm</t>
  </si>
  <si>
    <t>42 x 1 mm</t>
  </si>
  <si>
    <t>28 x 1 mm</t>
  </si>
  <si>
    <t>22 x 1 mm</t>
  </si>
  <si>
    <t>13 x 54</t>
  </si>
  <si>
    <t>13 x 42</t>
  </si>
  <si>
    <t>13 x 28</t>
  </si>
  <si>
    <t>13 x 22</t>
  </si>
  <si>
    <t>13 x 32</t>
  </si>
  <si>
    <t>22K 900x1800 - 5276 W</t>
  </si>
  <si>
    <t>22VM 900x800 - 2345 W</t>
  </si>
  <si>
    <t>22VM 600x1200 - 2626 W</t>
  </si>
  <si>
    <t>22VM 600x1400 - 3064 W</t>
  </si>
  <si>
    <t>22VM 600x600 - 1313 W</t>
  </si>
  <si>
    <t>22VM 600x1800 - 3939 W</t>
  </si>
  <si>
    <t>22VM 600x800 - 1751 W</t>
  </si>
  <si>
    <t>22VM 600x1320 - 2889 W</t>
  </si>
  <si>
    <t>22VM 600x400 - 875 W</t>
  </si>
  <si>
    <t>22VM 600x920 - 2013 W</t>
  </si>
  <si>
    <t>22VM 600x1000 - 2188 W</t>
  </si>
  <si>
    <t>22VM 600x520 - 1138 W</t>
  </si>
  <si>
    <t>22VM 600x1600 - 3501 W</t>
  </si>
  <si>
    <t>22VM 600x720 - 1576 W</t>
  </si>
  <si>
    <t>Uspravni 10 500x2200 - 1201W</t>
  </si>
  <si>
    <t>Uspravni 20 500x2000 - 1755W</t>
  </si>
  <si>
    <t xml:space="preserve">Tvrde bakrene cijevi </t>
  </si>
  <si>
    <t>Toplinska izolacija cijevi</t>
  </si>
  <si>
    <t xml:space="preserve">Čelični pločasti radijatori </t>
  </si>
  <si>
    <t>3-putni miješajući ventil</t>
  </si>
  <si>
    <t>DN 80</t>
  </si>
  <si>
    <t>DN 65</t>
  </si>
  <si>
    <t>za ugradnju na cjevovod i ožičenjem za spoj na 3-putni miješajući ventil.</t>
  </si>
  <si>
    <t>namijenjen je za spajanje 1 kruga grijanja i 1 kruga hlađenja</t>
  </si>
  <si>
    <t>Razdjelnik</t>
  </si>
  <si>
    <t xml:space="preserve">Radijatori kupaonski </t>
  </si>
  <si>
    <t>Digitalni sobni termostat</t>
  </si>
  <si>
    <t xml:space="preserve">Sitni montažni i pomoćni materijal i pribor </t>
  </si>
  <si>
    <t>potreban za montažu kao što su brtve, kisik, acetilen, elektrode za zavarivanje i drugo.</t>
  </si>
  <si>
    <t>Izrada dokumentacije izvedenog stanja</t>
  </si>
  <si>
    <t xml:space="preserve">Elektromaterijal za spajanje regulacije sustava grijanja </t>
  </si>
  <si>
    <t>na elektro-razvodni ormar u kotlovnici (kablovi, instalacijske kanalice, sitni spojni i ovjesni materijal)</t>
  </si>
  <si>
    <t xml:space="preserve">Montaža kompletne opreme </t>
  </si>
  <si>
    <t>sa spajanjem regulacije na električno napajanje te puštanje u pogon od strane ovlaštenog servisera.</t>
  </si>
  <si>
    <t>5.1.18.</t>
  </si>
  <si>
    <t>5.1.19.</t>
  </si>
  <si>
    <t>5.1.20.</t>
  </si>
  <si>
    <t>5.1.21.</t>
  </si>
  <si>
    <t>5.1.22.</t>
  </si>
  <si>
    <t>5.1.23.</t>
  </si>
  <si>
    <t>5.1.24.</t>
  </si>
  <si>
    <t>5.1.25.</t>
  </si>
  <si>
    <t>5.1.26.</t>
  </si>
  <si>
    <t>5.1.27.</t>
  </si>
  <si>
    <t>5.1.28.</t>
  </si>
  <si>
    <t>5.1.29.</t>
  </si>
  <si>
    <t>5.1.30.</t>
  </si>
  <si>
    <t>5.1.31.</t>
  </si>
  <si>
    <t>5.1.32.</t>
  </si>
  <si>
    <t>5.1.33.</t>
  </si>
  <si>
    <t>5.1.34.</t>
  </si>
  <si>
    <t>5.1.35.</t>
  </si>
  <si>
    <t>5.1.36.</t>
  </si>
  <si>
    <t>5.1.37.</t>
  </si>
  <si>
    <t>5.1.38.</t>
  </si>
  <si>
    <t>5.1.39.</t>
  </si>
  <si>
    <t>5.1.40.</t>
  </si>
  <si>
    <t>5.1.41.</t>
  </si>
  <si>
    <t>5.1.42.</t>
  </si>
  <si>
    <t>5.1.43.</t>
  </si>
  <si>
    <t>5.1.44.</t>
  </si>
  <si>
    <t>5.1.45.</t>
  </si>
  <si>
    <t>5.1.46.</t>
  </si>
  <si>
    <t>5.1.47.</t>
  </si>
  <si>
    <t>5.1.48.</t>
  </si>
  <si>
    <t>5.1.49.</t>
  </si>
  <si>
    <t>5.1.50.</t>
  </si>
  <si>
    <t>5.1.51.</t>
  </si>
  <si>
    <t>Tlačna proba cjevovoda</t>
  </si>
  <si>
    <t>Uključuje tlačne probe cjevovoda grijanja i solarnog grijanja uz sastavljanje zapisnika.</t>
  </si>
  <si>
    <t>Cijevi za odvod kondenzata</t>
  </si>
  <si>
    <t>d20</t>
  </si>
  <si>
    <t>d32</t>
  </si>
  <si>
    <t>PP cijevi za odvod kondenzata iz ventilokonvektora u kplu sa fazonskim komadima i ovješenjem PP cijevi.</t>
  </si>
  <si>
    <t>Požarno brtvljenje</t>
  </si>
  <si>
    <t>Ugradbeni sifon za klima-uređaje DN32 - 100x100mm</t>
  </si>
  <si>
    <t>5.2.52.</t>
  </si>
  <si>
    <t>5.1.53.</t>
  </si>
  <si>
    <t>s elektromotornim pogonom za automatsko miješanje i preusmjeravanje vode u sustavu hlađenja.</t>
  </si>
  <si>
    <t>na elektro-razvodni ormar u strojarnici (kablovi, instalacijske kanalice, sitni spojni i ovjesni materijal)</t>
  </si>
  <si>
    <t>Uključuje tlačne probe cjevovoda hlađenja uz sastavljanje zapisnika.</t>
  </si>
  <si>
    <t>za mjerenje temperature u instalacijama hlađenja. Dužina cjevčice 70 mm.</t>
  </si>
  <si>
    <t>Elektromaterijal za spajanje regulacije sustava hlađenja</t>
  </si>
  <si>
    <t>Rashladni sušač (zrakom hlađen)</t>
  </si>
  <si>
    <t>Klipni kompresor</t>
  </si>
  <si>
    <t>Izlučivač kondenzata</t>
  </si>
  <si>
    <t>Mikrofilter s ugrađenim elektroničkim izlučivačem kondenzata</t>
  </si>
  <si>
    <t>Kuglasti ventil PN 10. Obračun po komadu.</t>
  </si>
  <si>
    <t>Uređaj za obradu kondenzata</t>
  </si>
  <si>
    <t>Pocinčane cijevi</t>
  </si>
  <si>
    <t>DN 15</t>
  </si>
  <si>
    <t>Za regulaciju tlaka u dijelu mreže za potrebe radionice.</t>
  </si>
  <si>
    <t>Za brzo spajanje priključaka u radionici i garažama. Uključuje navojni i natični dio. Pocinčano.</t>
  </si>
  <si>
    <t>5.4.15.</t>
  </si>
  <si>
    <t>KOMPRIMIRANI ZRAK, UKUPNO:</t>
  </si>
  <si>
    <t>Pretlačna žaluzina</t>
  </si>
  <si>
    <t>Prestrujna rešetka</t>
  </si>
  <si>
    <t>Aksijalni ventilator za garderobu s tajmerom (vremenskom sklopkom) za ugradnju u okomitom položaju (u zid).</t>
  </si>
  <si>
    <t>Obračun po m.</t>
  </si>
  <si>
    <t>Spiro cijevi od pocinčanog lima za razvod zraka.</t>
  </si>
  <si>
    <r>
      <t xml:space="preserve">Spiro cijev od pocinčanog lima </t>
    </r>
    <r>
      <rPr>
        <b/>
        <u/>
        <sz val="10"/>
        <color theme="1"/>
        <rFont val="Century Gothic"/>
        <family val="2"/>
        <charset val="238"/>
      </rPr>
      <t>Ø</t>
    </r>
    <r>
      <rPr>
        <b/>
        <u/>
        <sz val="10"/>
        <color theme="1"/>
        <rFont val="Segoe UI"/>
        <family val="2"/>
        <charset val="238"/>
      </rPr>
      <t>125 mm</t>
    </r>
  </si>
  <si>
    <t>u zidu za postavljanje spiro cijevi promjera 125 mm. Stavka uključuje sav potreban rad i alat za izvođenje prodora.</t>
  </si>
  <si>
    <r>
      <t xml:space="preserve">Spiro cijev od pocinčanog lima </t>
    </r>
    <r>
      <rPr>
        <b/>
        <u/>
        <sz val="10"/>
        <color theme="1"/>
        <rFont val="Century Gothic"/>
        <family val="2"/>
        <charset val="238"/>
      </rPr>
      <t>Ø</t>
    </r>
    <r>
      <rPr>
        <b/>
        <u/>
        <sz val="10"/>
        <color theme="1"/>
        <rFont val="Segoe UI"/>
        <family val="2"/>
        <charset val="238"/>
      </rPr>
      <t>100 mm</t>
    </r>
  </si>
  <si>
    <t>u zidu za postavljanje spiro cijevi promjera 100 mm. Stavka uključuje sav potreban rad i alat za izvođenje prodora.</t>
  </si>
  <si>
    <t>Krovna kapa za cijev od pocinčanog lima Ø160 mm</t>
  </si>
  <si>
    <t>Spiro cijevi od pocinčanog lima za dovod zraka. Stavka uključuje sav ovjesni pribor, L profile, nosače, vijke, tiple i sl.</t>
  </si>
  <si>
    <t>Spiro cijev od pocinčanog lima</t>
  </si>
  <si>
    <t>Zračni ventili</t>
  </si>
  <si>
    <t>za prozračivanje kupaonica, sanitarnih i sličnih prostorija. Izrađen od čeličnog lima i standardno plastificiran u bijelu boju, RAL 9010.</t>
  </si>
  <si>
    <t>ZOV 100</t>
  </si>
  <si>
    <t>Samozatvarajuća vatrootporna rešetka T60 dim 500x500 mm za ugradnju u vrata</t>
  </si>
  <si>
    <t>Odsisni ventilatori 5, 6, 7 i 8</t>
  </si>
  <si>
    <t>Elektroormar regulacije ventilatora s kompletnim ožičenjem i mogućnošću vremenskog i ručnog upravljanja.</t>
  </si>
  <si>
    <t>za ugradnju u vrata dim. 150x50 mm.</t>
  </si>
  <si>
    <t>radijalni kapaciteta 200 m3/h</t>
  </si>
  <si>
    <t>krovni kapaciteta 750 m3/h</t>
  </si>
  <si>
    <t>VENTILACIJA, UKUPNO:</t>
  </si>
  <si>
    <t>19 x 54</t>
  </si>
  <si>
    <t>19 x 42</t>
  </si>
  <si>
    <t>19 x 32</t>
  </si>
  <si>
    <t>19 x 28</t>
  </si>
  <si>
    <t>19 x 22</t>
  </si>
  <si>
    <t xml:space="preserve">Hidraulični i ovjesni set za ugradnju na ravni krov  za horizontalnu izvedbu kolektora  S betonskim elementima za pričvršćenje na ravni krov, jedan pored drugog kolektora. Kut instalacije 45°. Elementi izrađeni od armiranog betona ukupne mase 460kg. Za 4 kolektora priključena u seriju po jednom kolektorskom polju. </t>
  </si>
  <si>
    <t>Ekspanzijska posuda za solarni sustav V=50 l, tip  za rad do 50% sadržaja glikola i dozvoljenog pritiska do 10 bar. Radna temperatura do 120/70°C. Stojeća izvedba s nogicama.</t>
  </si>
  <si>
    <t>Predekspanzijska posuda za solarni sustav V=20 l, tip  proizvod za rad do 10 bar. Za ugradnju na zid sa stezaljkama.</t>
  </si>
  <si>
    <t xml:space="preserve">Akumulacijski spremnik za zagrijavanje potrošne tople vode ti izrađen od čelika i emajliran s unutarnje strane, ugrađena dva glatkocijevna emajlirana izmjenjivača topline, donji za iskorištenje alternativne energije, gornji velike površine za dodatno grijanje dizalicom topline, ugrađena magnezijska zaštitna anoda. Toplinska izolacija izrađena od  tvrde pjene -Polyurethan  bez mogućnosti demontaže, oplošje od folije crvene boje - uklonjive, prirubnica za ugradnju električnog grijača u donjem dijelu spremnika, navojni priključak Rp 1 1/2'' za električni grijač u srednjem dijelu spremnika, uranjajuća čahura za osjetnike s termometrom. </t>
  </si>
  <si>
    <t>Troputi termostatski ručni mješajući ventil Izrađen od mesinga, za regulaciju temperature potrošne tople vode. Područje regulacije 45-65°C. Maksimalna radna temperature 90°C. Tvorničko podešenje 55°C. Maksimalni radni tlak PN10. Priključak: vanjski navoj 1 1/2''.</t>
  </si>
  <si>
    <t>Akumulacijski međuspremnik</t>
  </si>
  <si>
    <t>Akumulacijski međuspremnik Izrađen od čelika za hidrauličku integraciju u sustave s kotlovima, kotlovima na kruto gorivo, toplinskim crpkama i solarnim postrojenjima. Sadržaj 476 l, sastoji se od 8 priključaka Rp 1 ½“, 5 priključaka Rp ½“ za osjetnike i termometre, 1 priključak Rp ½“ za instalaciju navojnog elektro grijača, kompletno toplinski izoliran. Integrirana perforirana čelična ploča za separaciju temperaturnih zona.</t>
  </si>
  <si>
    <t>Kontrolni modul  za kontrolu  razlika temperatura, solarnih toplinskih sustava, zagrijavanje potrošne tople vode i podrške grijanju. Kontrolni modul ima integrirane slijedeće funkcije: solarni krug, slijedni spoj kolektora, slijedni spoj spremnika do 4 korisnika, opskrba potrošača prema tipovima, diferencijalana kontrola temperature, punjenje i pražnjenje spremnika energije, izračun prinosa sunčeve energije.</t>
  </si>
  <si>
    <t>Sastoji se od: 
- solarni modul s dvije stezaljke na montažnu šinu
- uranjajući osjetnik TF/2P/5/6T, L=5 m
- solarni osjetnik TF/1.1P/2.5S/5.5T, L=2,5 m
- utikači za spoj napajanja, varijabilnih izlaza (230V, VA1/VA2), ulaza optičkog sprežnika, dva osjetnika temperature (VE1/VE2), kontrolni signal PWM pumpe 0-10V, spoj CAM bus-a</t>
  </si>
  <si>
    <t xml:space="preserve"> modul energetskog spremnika grijanja TTE-FE PS</t>
  </si>
  <si>
    <t>Kontrolni modul kao, za kontrolu proširenih funkcija osnovnog kontrolera generatora topline. Kontrolni modul ima integrirane slijedeće funkcije: managment energetskog spremnika grijanja ili hlađenja, različite funkcije</t>
  </si>
  <si>
    <t>Sastoji se od: 
- 2 kom. uranjajuća osjetnika TF/2P/5/6T, L=5 m
- utikači za spoj napajanja, varijabilnog izlaza (230V, VA3), ulaza optičkog sprežnika,dva mješača (VE1/VE2), dva osjetnika temperature (VE1/VE2), kontrolni signal PWM pumpe 0-10V, spoj CAM bus-a</t>
  </si>
  <si>
    <t>Kontrolni modul za upravljanje i nadzor svi kontrolnih modula i modula za proširenje funkcija preko bus sustava.Plosnat s mogućnosti ugradnje u različite elemente (generator topline, Hoval zidno kućište, vrata kontrolnog ormara). Sastoji se iz:
- kontrolni modul s montažnim držačima
- RJ45 Rast-5 CAN kabel, 500 mm
- micro SD memorijska kartica s jezicima</t>
  </si>
  <si>
    <t>Zidno kućište  za ugradnju kontrolnih modula i modula za proširenje , s otvorom za ugradnju upravljačkog modula</t>
  </si>
  <si>
    <t xml:space="preserve"> za daljinsku kontrolu regulacije sustava LAN/WLAN spojem </t>
  </si>
  <si>
    <t>s kontinuirano promjenjivom kontrolom brzine . Cirkulacijska crpka prema VDI 2035 s permanenetnim magnetima (ECM tehnologija) i inetegriranim elektroničkim sustavom.
Medij: voda
Raspon temp. Tekućine: 0-95 °C
Priključak: G 1 1/2
Nazivni tlak: PN 10 bar
Ulazna snaga: 3-34 W
Napon: 1 x 230 V</t>
  </si>
  <si>
    <t>u bijeloj boji RAL 9010, u raznim dimenzijama, sa T6 srednjim priključkom, sa slavinom za pražnjenje i punjenje radijatora vodom, radijatorskim ventilom s termostatskom glavom, odzračnikom i konzolama za montažu radijatora na zid.</t>
  </si>
  <si>
    <t xml:space="preserve"> uspravni radijatori </t>
  </si>
  <si>
    <t xml:space="preserve"> s on/off regulacijom i vremenskim programiranjem i kompletnim ožičenjem između termostata i cirkulacijske pumpe.</t>
  </si>
  <si>
    <t>Puštanje u pogon dizalice topline</t>
  </si>
  <si>
    <t>Probni rad instalacije ( topla proba ), dizalice topline od strane  ovlaštenih servisera na području RH,  te  puštanje u redovan pogon do potpune funkcionalnosti postrojenja, uključivo mjerenje projektiranih parametara.</t>
  </si>
  <si>
    <t xml:space="preserve">Rashladni sušač (zrakom hlađen),                                                          isporučuje se spreman za rad te sa  izjavom o sukladnosti prema europskim normama i direktivama, te uputama za rukovanje i održavanje na hrvatskom jeziku. </t>
  </si>
  <si>
    <t>Kompresor  s izoliranim kućištem. Kapacitet uređaja 315 l/min s dva priključka za punjenje boca 6l, 300 bar.</t>
  </si>
  <si>
    <t>Solarna toplinska podstanica za transport topline između kruga solarnih kolektora i sekundarnog kruga (akumulacija, PTV) Sastoji se od pločastog izmjenjivača topline, dvije crpke (primar/sekundar), sigurnosnih ventila, zapornih armatura, manometara i termometara. Toplinska podstanica je toplinski izolirana. Regulacijasa solarnim modulom s uronskim i osjetnikom kolektora,
Crpka primar PM2 15-145
Crpka sekundar   PM2 15-65
Približna površina kolektora do:   50 m2
Dimenzija priključaka:    Rp 3/4''
Maks. radni tlak primar/sekundar: 6/6 bar
Sig. ventil solarni krug:    6 bar
Sig. ventil krug grijanja:    3 bar
Maks. temperatura primar/sekundar 120/95 °C, 
Kratkotrajno primar/sekundar  160/120 °C
Raspon regulacije protoka   0.5-15 l/min
Dimenzije: 
- visina 670-680 mm
- širina 420-430mm 
- dubina 240-250mm</t>
  </si>
  <si>
    <t>Prirubnički električni grijač s regulacijom temperature i sigurnosnim graničnikom temperature. Napajanje 3x400VAC, učin 6,0 kW, uronska duljina 440 mm, priključak Ø180mm. Montaža u gornji dio spremnika ESRR (500)</t>
  </si>
  <si>
    <t>Cijene upisane u ovaj troškovnik sadrže kompletnu cijenu nabave, dopreme i ugradnje za svaku stavku troškovnika i to u potpuno završenom radu tj. sav rad, materijal, naknadu za alat, sve pripreme, sporedne i završne radove, te horizontalne i vertikalne prijevoze i prijenose, postave i skidanje potrebnih skela, sve sigurnosne mjere po odredbama HTZ, izradu prodora za prolaz instalacija, ateste i slično. U cijene su također uključena sva druga davanja kao i pripomoći kod izvedbe obrtničkih radova - zaštita obrtničkih radova i proizvoda: stolarije, sanitarije, obloga, zatim sva potrebna ispitivanja materijala radi postizavanja tražene kvalitete i čvrstoće po propisima. Sav upotrijebljeni materijal kao i finalni proizvod, mora odgovarati postojećim tehničkim propisima a ukoliko je to materijal ili proizvod izvan naših standarda treba kvalitetu istih dokazati atestom Zavoda za ispitivanje materijala ili jednakovrijedng zavoda</t>
  </si>
  <si>
    <t xml:space="preserve">Uređaj treba tvornički biti isporučen prema gore navedenom te spreman za rad nakon hidrauličkog i električnog spajanja. Dodatne isporuke opreme i software-a nisu dopuštene, odnosno ako budu potrebne idu na teret isporučitelja. </t>
  </si>
  <si>
    <t>Rashladni učinak odabran je prema temperaturi prostora 27 °C suhog termometra / 19°C vlažnog termometra i temperaturi hladne vode 7/12°C.
Dodatna oprema koja se isporučuje u sklopu ventilokonvektora:
* nogice za podnu izvedbu
* prostorni žičani regulator za montažu na zid 
 sljedećih tipova:</t>
  </si>
  <si>
    <t>Cijevni vodovi polažu se u razmaku za postavljanje toplinske izolacije prema propisima o toplinskoj zaštiti.</t>
  </si>
  <si>
    <t>• Dimenzija (priključak): fi 100
• Dimenzije (rešetka): 150-160 X 150-160 mm
• Kapacitet: 100 m3/h
• Akustični tlak: 40 dB (A)
• Napajanje V/Hz: 230/50
• Snaga: 15 W
• Okretaji motora: 2650 rpm
• Potrošnja energije: 0,12 A
• Težina: 0,30-0,50 kg
• Stupanj zaštite (IP): X4</t>
  </si>
  <si>
    <t>Elektronički  izlučivač kondenzata  sa samonadzorom. Pri smetnji se aktivira mod alarma u kojem ECO DRAIN nastavlja raditi s vremenskim okidačem. Treperenje svjetlosne diode ukazuje na smetnju, a preko bez potencijalnih kontakta poruka o smetnji može se proslijediti. Sadrži set za spajanje na spremnik zraka.</t>
  </si>
  <si>
    <t xml:space="preserve">Solarni pločasti kolektor, horizontalne izvedbe. Visokoučinkoviti solarni kolektor koji se sastoji od aluminijskog absorbera s visokoselektivnim premazom (stupanj apsorpcije 95%, stupanj emisije 5%), sa zavarenim bakrenim cijevima i antirefleksnim sigurnosnim staklenim pokrovom (stupanj transmisije &gt;95%), 4 kom. u paketu. Kućište od lijevanog aluminija za maksimalnu stabilnost i nepropusnost. Visokokvalitetna izolacija izvedena s mineralnom vunom debljine 20 mm. Utični priključci dimenzije 3/4’’ izrađeni od mesinga. </t>
  </si>
  <si>
    <t xml:space="preserve"> Minimalni tehnički podaci (po kolektoru):
- Optička učinkovitost C0         0,851
- C1     W/m2K                       4,107
- C2     W/m2K                       0,016
- učin pri ΔT0°C                      2.042 W
- maks. radna temperatura:           167 °C
- ukupna površina po kolektoru:      2,5-2,6 m2
- ukupna površina kolektorskog polja:10-12 m2
- površina absorbera po kolektoru:        2,30-2,50  m2
- površina absorbera kolektorskog polja: 9,44 m2  
- radni tlak:                            10 bara
- sadržaj vode.                         2.90 - 2,95 l
- specifični  protok                  15-40 l/hm2                   
  kroz kolektor</t>
  </si>
  <si>
    <t>Dimenzije pojedinog kolektora: 
- min širina   2.050 mm
- min visina   1.230 mm
- dubina   50-55 mm
- masa    35-40 kg</t>
  </si>
  <si>
    <t>Tehnički podaci:
- sadržaj vode      460-465 l
- radni/ispitni tlak  10/13 bara
-  minimalna debljina izolacije  50 mm
- maksimalna radna  95°C 
  temperatura
- površina donjeg izmjenjivača  1.80-2,00 m2
- sadržaj vode u donjem izmjenjivaču 12-14 l
- površina gornjeg izmjenjivača  4.00-4,50 m2
- sadržaj vode u gornjem izmjenjivaču 30.1 l
- maks. radna temperatura  110 °C</t>
  </si>
  <si>
    <t>Dimenzije spremnika:
- promjer    700 -800  mm
- visina    1.90-2,00 mm
- masa s toplinskom izolacijom 220-230 kg</t>
  </si>
  <si>
    <t>Tehnički podaci:
- sadržaj vode 475-480 l
- radni/ispitni tlak 3/4 bara
-  minimalna debljina izolacije 50 mm
- maksimalna radna 95°C temperatura</t>
  </si>
  <si>
    <t>Dimenzije spremnika:
- promjer 700 -800 mm
- visina 1900-2000 mm
- masa s toplinskom izolacijom 70-75 kg</t>
  </si>
  <si>
    <r>
      <t>za solarne sustave otporna na UV zrake i ostale atmosferske utjecaje. Debljina izolacije 13 mm,, toplinske vodljivosti Ƭ</t>
    </r>
    <r>
      <rPr>
        <sz val="10"/>
        <color theme="1"/>
        <rFont val="Calibri"/>
        <family val="2"/>
        <charset val="238"/>
      </rPr>
      <t xml:space="preserve">≤ 0,033 W/(mxK) i faktora otpora difuziji vodene pare </t>
    </r>
    <r>
      <rPr>
        <sz val="10"/>
        <color theme="1"/>
        <rFont val="Segoe UI"/>
        <family val="2"/>
        <charset val="238"/>
      </rPr>
      <t>μ</t>
    </r>
    <r>
      <rPr>
        <sz val="10"/>
        <color theme="1"/>
        <rFont val="Calibri"/>
        <family val="2"/>
        <charset val="238"/>
      </rPr>
      <t xml:space="preserve"> &gt; 10000.</t>
    </r>
    <r>
      <rPr>
        <sz val="10"/>
        <color theme="1"/>
        <rFont val="Segoe UI"/>
        <family val="2"/>
        <charset val="238"/>
      </rPr>
      <t xml:space="preserve"> U cijenu uključeno ljepilo za izolaciju te izolacijska traka. Izolacija se postavlja na cjevovod na vanjskom prostoru.</t>
    </r>
  </si>
  <si>
    <t>za solarne sustave za unutarnju ugradnju . Debljina izolacije 13 mm. , toplinske vodljivosti Ƭ≤ 0,033 W/(mxK) i faktora otpora difuziji vodene pare μ &gt; 10000. U cijenu uključeno ljepilo za izolaciju te izolacijska traka. Izolacija se postavlja na cjevovod u untrašnjem prostoru.</t>
  </si>
  <si>
    <t xml:space="preserve">za sustav grijanja zapremine 80 -90 l, max 6 bara </t>
  </si>
  <si>
    <t>Max. radna temperatura 120°C, max. radna temperatura membrane 70°C. Proizvod prema DIN 4807 ili jednakovrijedno te u skladu s Direktivom opreme pod tlakom 97/23/EC ili jednakovrijedno. Isporučuje se s nogicama za montažu na pod ili nosačima za montažu na zid.</t>
  </si>
  <si>
    <t xml:space="preserve">za sustav grijanja zapremine 50-60 l, max 6 bara </t>
  </si>
  <si>
    <t>za sustav pitke vode zapremine 20- 25 l, max 10 bara .</t>
  </si>
  <si>
    <t>Čelična ekspanzijska posuda sa zračnim jastukom prema SVGW, ACS, PZH. Posuda sadrži nepropusni mijeh iz butila prema EN 13831 ili jednakovrijedno, atestirana prema PED 97/23/EC  ili jednakovrijedno s potpunim ispiranjem Flowfresh. Max radna temperatura 120 °C, priključak R 3/4. Dodatni pribor DLV 20, H4, DH.</t>
  </si>
  <si>
    <t>Promjer: 60-65 mm
Mjerno područje: 0 - 6 bara
Vanjski navoj 1/4"</t>
  </si>
  <si>
    <t>Promjer: 60-65 mm
Mjerno područje: 0 - 16 bara
Vanjski navoj 1/4"</t>
  </si>
  <si>
    <t>u skladu s EN 1057 ili jednakovrijedno za sustav radijatorskog grijanja, uklj. fazonske komade, materijal za zavarivanje, lemljenje i brtvljenje, prirubnice, čvrste točke, klizne točke, proturne cijevi kroz zidove prema detalju iz nacrta, tipskim materijalom za ovješavanje i učvršćenje.</t>
  </si>
  <si>
    <t xml:space="preserve">Toplinska izolacija  cjevovoda  izolacijom 13 mm.  toplinske vodljivosti Ƭ≤ 0,033 W/(mxK) i faktora otpora difuziji vodene pare μ &gt; 10000. Svi dostupni cijevni vodovi označeni su sa obojenim prstenovima za označavanje prema DIN 2404 ili jednakovrijedno . Izolacija u estrihu 6mm.                                                                                                   </t>
  </si>
  <si>
    <t xml:space="preserve">Kupaonski cjevasti radijatori iz St 12.03. Površinska zaštita izvedena odmaščivanjem, fosfatiranjem, temeljno zaštićeno uranjanjem elektrokatodnim postupkom, te završni sloj praškasto nanešen prema DIN 55 ili jednakovrijedno. Boja bijela RAL 9010. Pripremljeno za montažu zapakirano u kartonu i zavareno u foliju.  Isporučiti s ventilom, tremostatskom glavom, tipskim ovjesom, konzolama, čepovima s pipcem za odzračivanje i pražnjenje.     </t>
  </si>
  <si>
    <t>Fuge (reške) oko cijevi u zidu ispunjavaju se tijesno brtvenim materijalom  ili  – PU pp pjenom gustoće 22 do 28 kg/m3, toplinske vodljivosti 0,04 W/mK. Zidovi trebaju biti min. debljine d=150 mm.</t>
  </si>
  <si>
    <t xml:space="preserve">Uređaj je s horizontalnim istrujavanjem zraka što omogućuje smještaj u arhitektonsku nišu.
Tehničke karakteristike:
Rashladni učinak : 38.4 [kW] kod temperature vode u isparivaču  7/12 [°C] i temperature zraka na usisu u kondenzator 35 [°C].
Maksimalno dopuštena el.snaga stroja : 11.6 [kW]
Minimalni EER = 3,3 [prema EN14511 ili jednakovrijedno ]
Ogrijevni učinak za režim pripreme PTV-a: 31.2 [kW] kod temperature vode u izmjenjivaču 55/50 [°C] i temperature okoline -5 [°C].
Minimalni COP = 2,44 [prema EN14511 ili jedbakovrijedni ]
Napajanje : 400V - 3ph - 50Hz
Radna tvar : R 410a
Zvučni tlak na udaljenosti 10m od stroja: 44 dB(A) [prema ISO3744]
Masa stroja : 450-500kg
 Minimalne dimenzije: DxŠxV [mm] 700x1300x2000
</t>
  </si>
  <si>
    <t>Rashladni učinak : 1,04 / 1,17 / 1,27 kW
Sensibilni rashladni učinak: 0,74 / 0,84 / 0,92 kW
Protok vode :190- 200 l/h
Pad tlaka na vodenoj strani u režimu hlađenja: 6,7 kPa
Nivo zvučne snage: 30 / 36 / 40 dB(A)
Nivo zvučnog tlaka: 21 / 27 / 31 dB(A)
Protok zraka : 153 / 184 / 211 m3/h
Električna snaga: 17 / 22 / 26 W
Masa: 16,-18 kg</t>
  </si>
  <si>
    <t xml:space="preserve">Rashladni učinak : 1,54 / 1,72 / 1,88 kW
Sensibilni rashladni učinak: 1,11 / 1,26 / 1,38 kW
Protok vode : 290-300 l/h
Pad tlaka na vodenoj strani u režimu hlađenja: 16,2 kPa
Nivo zvučne snage: 36 / 39 / 43 dB(A)
Nivo zvučnog tlaka: 28 / 30 / 34 dB(A)
Protok zraka : 221 / 256 / 292 m3/h
Električna snaga: 21 / 24 / 29 W
Masa: 19-22 kg
</t>
  </si>
  <si>
    <t xml:space="preserve">Rashladni učinak : 2,06 / 2,36 / 2,69 kW
Sensibilni rashladni učinak: 1,46 / 1,70 / 1,98 kW
Protok vode : 400-410  l/h
Pad tlaka na vodenoj strani u režimu hlađenja: 10,8 kPa
Nivo zvučne snage: 35 / 40 / 45 dB(A)
Nivo zvučnog tlaka: 26 /31 / 36 dB(A)
Protok zraka : 294 / 359 / 439 m3/h
Električna snaga: 20/ 26 / 31 W
Masa: 20-25kg
</t>
  </si>
  <si>
    <t xml:space="preserve">Rashladni učinak : 2,50 / 2,89 /3,37 kW
Sensibilni rashladni učinak: 1,75 / 2,06 / 2,46 kW
Protok vode : 490-500 l/h
Pad tlaka na vodenoj strani u režimu hlađenja: 17,9 kPa
Nivo zvučne snage: 36 / 42 / 46 dB(A)
Nivo zvučnog tlaka: 27 /33 / 37 dB(A)
Protok zraka : 336 / 398 / 510 m3/h
Električna snaga: 23/ 27 / 33 W
Masa: 25-30 kg
</t>
  </si>
  <si>
    <t xml:space="preserve">za sustav hlađenja zapremine 80-90 l, max 6 bara </t>
  </si>
  <si>
    <t>Proizvod prema DIN 4807 ili jednakovrijedno te u skladu s Direktivom opreme pod tlakom 97/23/EC. Isporučuje se s nogicama za montažu na pod ili nosačima za montažu na zid.</t>
  </si>
  <si>
    <t xml:space="preserve">u skladu s EN 1057 ili jednakovrijdeno za sustav radijatorskog grijanja, uklj. fazonske komade, materijal za zavarivanje, lemljenje i brtvljenje, prirubnice, čvrste točke, klizne točke, proturne cijevi kroz zidove prema detalju iz nacrta, tipskim materijalom za ovješavanje i učvršćenje </t>
  </si>
  <si>
    <t xml:space="preserve">Toplinska izolacija  cjevovoda  izolacijom 13 mm., toplinske vodljivosti Ƭ≤ 0,033 W/(mxK) i faktora otpora difuziji vodene pare μ &gt; 10000. Svi dostupni cijevni vodovi označeni su sa obojenim prstenovima za označavanje prema DIN 2404 ili jednakovrijedno                                                                                   </t>
  </si>
  <si>
    <t>Fuge (reške) oko cijevi u zidu ispunjavaju se tijesno brtvenim materijalom  ili – PU pp pjenom gustoće 22 do 28 kg/m3, toplinske vodljivosti 0,04 W/mK Zidovi trebaju biti min. debljine d=150 mm.</t>
  </si>
  <si>
    <t>• Dimenzija (priključak): fi 120
• Dimenzije (rešetka): 150-160 X 155-165 mm
• Kapacitet: 150 m3/h
• Akustični tlak: 46 dB (A)
• Napajanje V/Hz: 230/50
• Snaga: 17 W
• Okretaji motora: 2650 rpm
• Potrošnja energije: 0,13 A
• Težina: 0,35-0,50 kg
• Stupanj zaštite (IP): X4</t>
  </si>
  <si>
    <r>
      <t xml:space="preserve">za postavljanje na ventilacijsku cijev </t>
    </r>
    <r>
      <rPr>
        <sz val="10"/>
        <color theme="1"/>
        <rFont val="Century Gothic"/>
        <family val="2"/>
        <charset val="238"/>
      </rPr>
      <t>Ø</t>
    </r>
    <r>
      <rPr>
        <sz val="10"/>
        <color theme="1"/>
        <rFont val="Segoe UI"/>
        <family val="2"/>
        <charset val="238"/>
      </rPr>
      <t>125 mm s vanjske strane fasade.</t>
    </r>
  </si>
  <si>
    <r>
      <rPr>
        <sz val="10"/>
        <color theme="1"/>
        <rFont val="Century Gothic"/>
        <family val="2"/>
        <charset val="238"/>
      </rPr>
      <t>Ø</t>
    </r>
    <r>
      <rPr>
        <sz val="10"/>
        <color theme="1"/>
        <rFont val="Segoe UI"/>
        <family val="2"/>
        <charset val="238"/>
      </rPr>
      <t xml:space="preserve"> 100</t>
    </r>
  </si>
  <si>
    <r>
      <rPr>
        <sz val="10"/>
        <color theme="1"/>
        <rFont val="Century Gothic"/>
        <family val="2"/>
        <charset val="238"/>
      </rPr>
      <t>Ø</t>
    </r>
    <r>
      <rPr>
        <sz val="10"/>
        <color theme="1"/>
        <rFont val="Segoe UI"/>
        <family val="2"/>
        <charset val="238"/>
      </rPr>
      <t xml:space="preserve"> 125</t>
    </r>
  </si>
  <si>
    <r>
      <rPr>
        <sz val="10"/>
        <color theme="1"/>
        <rFont val="Century Gothic"/>
        <family val="2"/>
        <charset val="238"/>
      </rPr>
      <t>Ø</t>
    </r>
    <r>
      <rPr>
        <sz val="10"/>
        <color theme="1"/>
        <rFont val="Segoe UI"/>
        <family val="2"/>
        <charset val="238"/>
      </rPr>
      <t xml:space="preserve"> 160</t>
    </r>
  </si>
  <si>
    <r>
      <t xml:space="preserve">za postavljanje na ventilacijsku cijev </t>
    </r>
    <r>
      <rPr>
        <sz val="10"/>
        <color theme="1"/>
        <rFont val="Century Gothic"/>
        <family val="2"/>
        <charset val="238"/>
      </rPr>
      <t>Ø</t>
    </r>
    <r>
      <rPr>
        <sz val="10"/>
        <color theme="1"/>
        <rFont val="Segoe UI"/>
        <family val="2"/>
        <charset val="238"/>
      </rPr>
      <t>100 mm s vanjske strane fasade.</t>
    </r>
  </si>
  <si>
    <r>
      <t xml:space="preserve">Spiro cijev od pocinčanog lima </t>
    </r>
    <r>
      <rPr>
        <b/>
        <u/>
        <sz val="10"/>
        <color theme="1"/>
        <rFont val="Century Gothic"/>
        <family val="2"/>
        <charset val="238"/>
      </rPr>
      <t>Ø</t>
    </r>
    <r>
      <rPr>
        <b/>
        <u/>
        <sz val="10"/>
        <color theme="1"/>
        <rFont val="Segoe UI"/>
        <family val="2"/>
        <charset val="238"/>
      </rPr>
      <t>160 mm za kuhinjsku napu</t>
    </r>
  </si>
  <si>
    <t>Klipni kompresor                                                         Isporučuje se spreman za rad te s izjavom o sukladnosti prema europskim normama i direktivama, te uputama za rukovanje i održavanje na hrvatskom jeziku. 
Uređaj sadrži predfilter i adsorpcijski filter te priključke za ulaz kondenzata i ispust obrađenog kondenzata u odvodnju kao i ispust separiranog ulja.
Dimenzije:(dužina x širina x visina)- 1500-160 x 600-650 x1200-1250 mm
Težina - 170-190 kg</t>
  </si>
  <si>
    <t xml:space="preserve">Kapacitet pri +25°C okoline i 980mbar(a) 
Ulazna temperatura stlačenog zraka 35°C
Radni tlak  - 7 bar(g)
Relativna vlaga na usisu - 100%
Dozvoljeni radni tlak - 3-16 bar(g)
Pad tlaka - 0,15 bar
Tlačna točka rosišta - 3°C
Dozvoljene temperature okoline, min/max - +5/+50°C
Sušač posjeduje regulaciju utroška energije prema opterećenju.
Utrošak električke snage kod 100% opterećnja, pri standardnim uvijetima - 0,19 kW 
Utrošak električke snage kod 50% opterećnja, pri standardnim uvijetima  -  0,19 kW 
Utrošak električke snage kod 10% opterećnja, pri standardnim uvijetima -  0,18 kW 
Maksimalna angažirana snaga     -  0,27 kW 
Radni napon / frekvencija     - 230V/50Hz
Način hlađenja                    - zračno
</t>
  </si>
  <si>
    <t>Rashladno sredstvo             - R 134 a 
Sustav tlačnih cjevovoda izveden je iz bakra
Električne instalacije izvedene su prema EN60204-1 ili jednakovrijedno 
Potrebna količina zraka za hlađenje - 450 m3/h
Dimenzije priključka stlačenog zraka - G 1/2"
Razina zvučnog tlaka po DIN ISO2151 ili jednakovrijednim normi-  &lt;70 dB(A)
Dimenzije priključka za odvod kondenzata -G 1/4"
Težina        - 25-30 kg</t>
  </si>
  <si>
    <t>Maximalni kapacitet pri kompresoru / rashladnog sušaču / filtru - 5/10/50 m3/min
Maximalni dozvoljeni radni nadtlak    - 16 bar(g)
Minimalni potrebni radni nadtlak       - 0,8 bar(g)
Dimenzije priključka za dovod kondenzata- G'½"
Dimenzije priključka za odvod kondenzata- 8-10 mm
Radni napon / frekvencija             -230V/50-60Hz
Nominalna snaga   - 2W
Dimenzije (dužina x širina x visina)-160-160-170x70-80 x1270-130 mm
Težina - 0,8-1,0 kg</t>
  </si>
  <si>
    <t xml:space="preserve">mikrofilter s ugrađenim elektroničkim izlučivačem kondenzata, , isporučuje se s CE oznakom, i certifikatom o konformnosti 
Primjenjuje se kao fini filtar za bolju kakvoću komprimiranog zraka. Separiraju se čestice krutih tvari, kapljice kondenzata i uljni aerosoli.
Kapacitet (pri temperaturi 20C i 1 bar apsolutnog tlaka)            - 0,6 m3/min
Efikasnost filtriranja prema kvaliteti ISO 8573-1(2010) ili jednakovrijedno
Krute čestice/Ulje 
efikasnost filtriranja prema kvaliteti ISO 8573-1(2010)  ili jednakovrijedno podrazumijeva da je komprimirani zrak prethodno tretiran prema zahtjevima proizvođača 
Krute čestice/Ulje 1               - 4 3
Radni nadtlak                       - 7 bar(g)
Maximalni dozvoljeni radni nadtlak - 16 bar(g)
Pad tlaka maksimalnom kapacitetu i novom ulošku &lt;0,05 bar
Dimenzije bez izlučivača kondenzata:(širina x dubina x visina) - 240-260x210-220 x465-480
Težina bez izlučivača kondenzata - 3-4 kg
Dimenzije priključaka                  - G 3/4",½”,¼" </t>
  </si>
  <si>
    <t>Uređaj za obradu kondenzata,                                                          Isporučuje se spreman za rad te sa  izjavom o sukladnosti prema europskim normama i direktivama i jednakovrijednimnormama, te uputama za rukovanje i održavanje na hrvatskom jeziku. 
Uređaj je gravitacijski a sadrži predfilter i adsorpcijskifilter.
Sadrži usporedni uzorak čistoće obrađenog kondenzata.
Uređaj sadrži priključke za ulaz kondenzata te za ispust obrađenog kondenzata u odvodnju i ispust separiranog ulja.
Volumen spremnika            - 10 -15lit
Volumen uloška predfiltera - 2 - 3  lit
Volumen uloška adsorpcijskog filtera - 2,5-3,0 lit
Maksimalna dozvoljena temperatura kondenzata - 60°C
Dimenzije ulaznog priključka kondenzata - 2xDN10
Dimenzija izlaznog priključka                   - DN10
Dimenzije:(dužina x širina x visina)           - 280-290x220-230 X525-535 mm
Težina      - 3-4 kg</t>
  </si>
  <si>
    <t>Dobava i ugradnja čeličnih pocinčanih cijevi po DIN 2440 ili jednakovrijednoj normi uključivo spojni i fazonski komadi, čvrste točke,  pocinčani nosači za cijevi ili obujmice i brtvilo, te umetak od pluta ili gume.</t>
  </si>
  <si>
    <t>Fuge (reške) oko cijevi u zidu ispunjavaju se tijesno brtvenim materijalom ili  – PU pp pjenom gustoće 22 do 28 kg/m3, toplinske vodljivosti 0,04 W/mK. Zidovi trebaju biti min. debljine d=150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</si>
</sst>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kn&quot;_-;\-* #,##0.00\ &quot;kn&quot;_-;_-* &quot;-&quot;??\ &quot;kn&quot;_-;_-@_-"/>
    <numFmt numFmtId="164" formatCode="_-* #,##0.00_-;\-* #,##0.00_-;_-* &quot;-&quot;??_-;_-@_-"/>
    <numFmt numFmtId="165" formatCode="#,##0.00\ &quot;kn&quot;"/>
    <numFmt numFmtId="166" formatCode="d/m/;@"/>
    <numFmt numFmtId="167" formatCode="#,##0.00_ ;\-#,##0.00\ "/>
  </numFmts>
  <fonts count="25" x14ac:knownFonts="1">
    <font>
      <sz val="11"/>
      <color theme="1"/>
      <name val="Calibri"/>
      <family val="2"/>
      <charset val="238"/>
      <scheme val="minor"/>
    </font>
    <font>
      <sz val="12"/>
      <name val="Times New Roman"/>
      <family val="1"/>
      <charset val="238"/>
    </font>
    <font>
      <sz val="10"/>
      <name val="Arial"/>
      <family val="2"/>
      <charset val="238"/>
    </font>
    <font>
      <b/>
      <sz val="10"/>
      <name val="Segoe UI"/>
      <family val="2"/>
      <charset val="238"/>
    </font>
    <font>
      <sz val="11"/>
      <color theme="1"/>
      <name val="Segoe UI"/>
      <family val="2"/>
      <charset val="238"/>
    </font>
    <font>
      <sz val="10"/>
      <name val="Segoe UI"/>
      <family val="2"/>
      <charset val="238"/>
    </font>
    <font>
      <b/>
      <u/>
      <sz val="10"/>
      <name val="Segoe UI"/>
      <family val="2"/>
      <charset val="238"/>
    </font>
    <font>
      <b/>
      <sz val="11"/>
      <color theme="1"/>
      <name val="Segoe UI"/>
      <family val="2"/>
      <charset val="238"/>
    </font>
    <font>
      <i/>
      <sz val="9"/>
      <name val="Segoe UI"/>
      <family val="2"/>
      <charset val="238"/>
    </font>
    <font>
      <i/>
      <sz val="10"/>
      <name val="Segoe UI"/>
      <family val="2"/>
      <charset val="238"/>
    </font>
    <font>
      <sz val="10"/>
      <color indexed="8"/>
      <name val="Segoe UI"/>
      <family val="2"/>
      <charset val="238"/>
    </font>
    <font>
      <u/>
      <sz val="10"/>
      <color indexed="8"/>
      <name val="Segoe UI"/>
      <family val="2"/>
      <charset val="238"/>
    </font>
    <font>
      <sz val="10"/>
      <color theme="1"/>
      <name val="Segoe UI"/>
      <family val="2"/>
      <charset val="238"/>
    </font>
    <font>
      <i/>
      <sz val="10"/>
      <color indexed="8"/>
      <name val="Segoe UI"/>
      <family val="2"/>
      <charset val="238"/>
    </font>
    <font>
      <b/>
      <u/>
      <sz val="10"/>
      <color theme="1"/>
      <name val="Segoe UI"/>
      <family val="2"/>
      <charset val="238"/>
    </font>
    <font>
      <sz val="11"/>
      <color theme="1"/>
      <name val="Calibri"/>
      <family val="2"/>
      <charset val="238"/>
      <scheme val="minor"/>
    </font>
    <font>
      <b/>
      <sz val="10"/>
      <color theme="1"/>
      <name val="Segoe UI"/>
      <family val="2"/>
      <charset val="238"/>
    </font>
    <font>
      <sz val="10"/>
      <color theme="1"/>
      <name val="Calibri"/>
      <family val="2"/>
      <charset val="238"/>
      <scheme val="minor"/>
    </font>
    <font>
      <sz val="11"/>
      <color rgb="FFFF0000"/>
      <name val="Calibri"/>
      <family val="2"/>
      <charset val="238"/>
      <scheme val="minor"/>
    </font>
    <font>
      <sz val="12"/>
      <name val="Arial"/>
      <family val="2"/>
      <charset val="238"/>
    </font>
    <font>
      <b/>
      <u/>
      <sz val="10"/>
      <color theme="1"/>
      <name val="Century Gothic"/>
      <family val="2"/>
      <charset val="238"/>
    </font>
    <font>
      <i/>
      <sz val="10"/>
      <color theme="1"/>
      <name val="Segoe UI"/>
      <family val="2"/>
      <charset val="238"/>
    </font>
    <font>
      <u/>
      <sz val="10"/>
      <color theme="1"/>
      <name val="Segoe UI"/>
      <family val="2"/>
      <charset val="238"/>
    </font>
    <font>
      <sz val="10"/>
      <color theme="1"/>
      <name val="Calibri"/>
      <family val="2"/>
      <charset val="238"/>
    </font>
    <font>
      <sz val="10"/>
      <color theme="1"/>
      <name val="Century Gothic"/>
      <family val="2"/>
      <charset val="23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indexed="64"/>
      </top>
      <bottom style="double">
        <color indexed="64"/>
      </bottom>
      <diagonal/>
    </border>
    <border>
      <left/>
      <right/>
      <top style="thin">
        <color theme="0" tint="-0.34998626667073579"/>
      </top>
      <bottom style="thin">
        <color theme="0" tint="-0.34998626667073579"/>
      </bottom>
      <diagonal/>
    </border>
    <border>
      <left style="thin">
        <color theme="0" tint="-0.34998626667073579"/>
      </left>
      <right/>
      <top/>
      <bottom/>
      <diagonal/>
    </border>
  </borders>
  <cellStyleXfs count="7">
    <xf numFmtId="0" fontId="0" fillId="0" borderId="0"/>
    <xf numFmtId="0" fontId="1" fillId="0" borderId="0"/>
    <xf numFmtId="0" fontId="2" fillId="0" borderId="0"/>
    <xf numFmtId="164" fontId="1" fillId="0" borderId="0" applyFont="0" applyFill="0" applyBorder="0" applyAlignment="0" applyProtection="0"/>
    <xf numFmtId="0" fontId="2" fillId="0" borderId="0"/>
    <xf numFmtId="44" fontId="15" fillId="0" borderId="0" applyFont="0" applyFill="0" applyBorder="0" applyAlignment="0" applyProtection="0"/>
    <xf numFmtId="0" fontId="19" fillId="0" borderId="0"/>
  </cellStyleXfs>
  <cellXfs count="152">
    <xf numFmtId="0" fontId="0" fillId="0" borderId="0" xfId="0"/>
    <xf numFmtId="0" fontId="4" fillId="0" borderId="0" xfId="0" applyFont="1"/>
    <xf numFmtId="4" fontId="5" fillId="0" borderId="0" xfId="2" applyNumberFormat="1" applyFont="1" applyAlignment="1"/>
    <xf numFmtId="0" fontId="4" fillId="0" borderId="0" xfId="0" applyFont="1" applyAlignment="1" applyProtection="1">
      <alignment wrapText="1" shrinkToFit="1"/>
    </xf>
    <xf numFmtId="0" fontId="4" fillId="0" borderId="0" xfId="0" applyFont="1" applyProtection="1"/>
    <xf numFmtId="0" fontId="6" fillId="0" borderId="0" xfId="1" applyNumberFormat="1" applyFont="1" applyFill="1" applyAlignment="1" applyProtection="1"/>
    <xf numFmtId="49" fontId="3" fillId="0" borderId="0" xfId="1" applyNumberFormat="1" applyFont="1" applyFill="1" applyAlignment="1" applyProtection="1">
      <alignment horizontal="left" vertical="top" wrapText="1" shrinkToFit="1"/>
    </xf>
    <xf numFmtId="49" fontId="3" fillId="0" borderId="0" xfId="1" applyNumberFormat="1" applyFont="1" applyFill="1" applyAlignment="1" applyProtection="1">
      <alignment horizontal="left" vertical="top"/>
    </xf>
    <xf numFmtId="0" fontId="8" fillId="0" borderId="0" xfId="1" applyFont="1" applyFill="1" applyBorder="1" applyAlignment="1" applyProtection="1">
      <alignment horizontal="left" vertical="top" wrapText="1" shrinkToFit="1"/>
    </xf>
    <xf numFmtId="0" fontId="9" fillId="0" borderId="0" xfId="1" applyFont="1" applyFill="1" applyBorder="1" applyAlignment="1" applyProtection="1">
      <alignment horizontal="left" vertical="top" wrapText="1" shrinkToFit="1"/>
    </xf>
    <xf numFmtId="0" fontId="5" fillId="0" borderId="0" xfId="1" applyFont="1" applyFill="1" applyAlignment="1" applyProtection="1">
      <alignment vertical="top"/>
    </xf>
    <xf numFmtId="0" fontId="5" fillId="0" borderId="0" xfId="1" applyFont="1" applyFill="1" applyBorder="1" applyAlignment="1" applyProtection="1">
      <alignment horizontal="left" vertical="top" wrapText="1" shrinkToFit="1"/>
    </xf>
    <xf numFmtId="0" fontId="3" fillId="0" borderId="0" xfId="1" applyNumberFormat="1" applyFont="1" applyFill="1" applyAlignment="1" applyProtection="1">
      <alignment vertical="top" wrapText="1" shrinkToFit="1"/>
    </xf>
    <xf numFmtId="0" fontId="3" fillId="0" borderId="0" xfId="1" applyNumberFormat="1" applyFont="1" applyFill="1" applyAlignment="1" applyProtection="1"/>
    <xf numFmtId="0" fontId="3" fillId="0" borderId="0" xfId="1" applyNumberFormat="1" applyFont="1" applyFill="1" applyAlignment="1" applyProtection="1">
      <alignment vertical="top"/>
    </xf>
    <xf numFmtId="0" fontId="10" fillId="0" borderId="0" xfId="0" applyFont="1" applyAlignment="1" applyProtection="1">
      <alignment wrapText="1" shrinkToFit="1"/>
    </xf>
    <xf numFmtId="0" fontId="4" fillId="0" borderId="0" xfId="0" applyFont="1" applyFill="1" applyProtection="1"/>
    <xf numFmtId="0" fontId="6" fillId="0" borderId="0" xfId="1" applyNumberFormat="1" applyFont="1" applyFill="1" applyAlignment="1" applyProtection="1">
      <alignment vertical="top" wrapText="1" shrinkToFit="1"/>
    </xf>
    <xf numFmtId="0" fontId="10" fillId="0" borderId="0" xfId="0" applyFont="1" applyAlignment="1">
      <alignment horizontal="justify" vertical="center" wrapText="1" shrinkToFit="1"/>
    </xf>
    <xf numFmtId="0" fontId="9" fillId="0" borderId="0" xfId="1" applyFont="1" applyFill="1" applyBorder="1" applyAlignment="1" applyProtection="1">
      <alignment vertical="top" wrapText="1" shrinkToFit="1"/>
    </xf>
    <xf numFmtId="0" fontId="4" fillId="0" borderId="0" xfId="0" applyFont="1" applyAlignment="1">
      <alignment wrapText="1" shrinkToFit="1"/>
    </xf>
    <xf numFmtId="0" fontId="10" fillId="0" borderId="0" xfId="0" applyFont="1" applyProtection="1"/>
    <xf numFmtId="0" fontId="5" fillId="0" borderId="0" xfId="0" applyFont="1" applyAlignment="1" applyProtection="1">
      <alignment wrapText="1" shrinkToFit="1"/>
    </xf>
    <xf numFmtId="4" fontId="5" fillId="0" borderId="1" xfId="4" applyNumberFormat="1" applyFont="1" applyFill="1" applyBorder="1" applyAlignment="1" applyProtection="1">
      <alignment horizontal="right" shrinkToFit="1"/>
      <protection locked="0"/>
    </xf>
    <xf numFmtId="4" fontId="5" fillId="0" borderId="1" xfId="2" applyNumberFormat="1" applyFont="1" applyBorder="1" applyAlignment="1"/>
    <xf numFmtId="0" fontId="7" fillId="0" borderId="0" xfId="0" applyFont="1" applyAlignment="1">
      <alignment horizontal="left"/>
    </xf>
    <xf numFmtId="16" fontId="7" fillId="0" borderId="0" xfId="0" applyNumberFormat="1" applyFont="1" applyAlignment="1">
      <alignment horizontal="left"/>
    </xf>
    <xf numFmtId="0" fontId="12" fillId="0" borderId="0" xfId="0" applyFont="1" applyAlignment="1">
      <alignment vertical="top" wrapText="1"/>
    </xf>
    <xf numFmtId="0" fontId="12" fillId="0" borderId="0" xfId="0" applyFont="1" applyAlignment="1">
      <alignment horizontal="left" wrapText="1"/>
    </xf>
    <xf numFmtId="0" fontId="12" fillId="0" borderId="0" xfId="0" applyFont="1" applyAlignment="1">
      <alignment wrapText="1"/>
    </xf>
    <xf numFmtId="0" fontId="12" fillId="0" borderId="0" xfId="0" applyFont="1"/>
    <xf numFmtId="0" fontId="14" fillId="0" borderId="0" xfId="0" applyFont="1"/>
    <xf numFmtId="0" fontId="14" fillId="0" borderId="0" xfId="0" applyFont="1" applyAlignment="1">
      <alignment wrapText="1"/>
    </xf>
    <xf numFmtId="0" fontId="14" fillId="0" borderId="0" xfId="0" applyFont="1" applyAlignment="1">
      <alignment vertical="top" wrapText="1"/>
    </xf>
    <xf numFmtId="0" fontId="13" fillId="0" borderId="0" xfId="0" applyFont="1" applyBorder="1" applyAlignment="1" applyProtection="1">
      <alignment horizontal="center" vertical="center" wrapText="1"/>
      <protection locked="0"/>
    </xf>
    <xf numFmtId="0" fontId="0" fillId="0" borderId="0" xfId="0" applyAlignment="1" applyProtection="1">
      <alignment wrapText="1"/>
      <protection locked="0"/>
    </xf>
    <xf numFmtId="0" fontId="17" fillId="0" borderId="0" xfId="0" applyFont="1"/>
    <xf numFmtId="0" fontId="16" fillId="0" borderId="0" xfId="0" applyFont="1"/>
    <xf numFmtId="0" fontId="12" fillId="0" borderId="4" xfId="0" applyFont="1" applyBorder="1"/>
    <xf numFmtId="0" fontId="16" fillId="0" borderId="4" xfId="0" applyFont="1" applyBorder="1"/>
    <xf numFmtId="44" fontId="12" fillId="0" borderId="0" xfId="0" applyNumberFormat="1" applyFont="1"/>
    <xf numFmtId="44" fontId="12" fillId="0" borderId="0" xfId="5" applyFont="1"/>
    <xf numFmtId="0" fontId="4" fillId="0" borderId="1" xfId="0" applyFont="1" applyBorder="1"/>
    <xf numFmtId="0" fontId="14" fillId="0" borderId="0" xfId="0" applyFont="1" applyAlignment="1">
      <alignment horizontal="left" wrapText="1"/>
    </xf>
    <xf numFmtId="0" fontId="18" fillId="0" borderId="0" xfId="0" applyFont="1"/>
    <xf numFmtId="44" fontId="16" fillId="0" borderId="4" xfId="0" applyNumberFormat="1" applyFont="1" applyBorder="1"/>
    <xf numFmtId="0" fontId="12" fillId="0" borderId="0" xfId="0" applyFont="1" applyAlignment="1">
      <alignment horizontal="left" vertical="top" wrapText="1"/>
    </xf>
    <xf numFmtId="4" fontId="12" fillId="0" borderId="0" xfId="0" applyNumberFormat="1" applyFont="1"/>
    <xf numFmtId="4" fontId="4" fillId="0" borderId="1" xfId="0" applyNumberFormat="1" applyFont="1" applyBorder="1"/>
    <xf numFmtId="0" fontId="12" fillId="0" borderId="0" xfId="0" applyFont="1" applyFill="1"/>
    <xf numFmtId="2" fontId="21" fillId="0" borderId="1" xfId="3" applyNumberFormat="1" applyFont="1" applyFill="1" applyBorder="1" applyAlignment="1" applyProtection="1">
      <alignment horizontal="center" vertical="center" wrapText="1" shrinkToFit="1"/>
    </xf>
    <xf numFmtId="0" fontId="21" fillId="0" borderId="1" xfId="1" applyFont="1" applyFill="1" applyBorder="1" applyAlignment="1" applyProtection="1">
      <alignment horizontal="center" vertical="center" wrapText="1" shrinkToFit="1"/>
    </xf>
    <xf numFmtId="4" fontId="21" fillId="0" borderId="1" xfId="3" applyNumberFormat="1" applyFont="1" applyFill="1" applyBorder="1" applyAlignment="1" applyProtection="1">
      <alignment horizontal="center" vertical="center" wrapText="1" shrinkToFit="1"/>
      <protection locked="0"/>
    </xf>
    <xf numFmtId="4" fontId="21" fillId="0" borderId="1" xfId="3" applyNumberFormat="1" applyFont="1" applyFill="1" applyBorder="1" applyAlignment="1" applyProtection="1">
      <alignment horizontal="center" vertical="center" wrapText="1" shrinkToFit="1"/>
    </xf>
    <xf numFmtId="0" fontId="12" fillId="0" borderId="1" xfId="2" applyFont="1" applyBorder="1" applyAlignment="1" applyProtection="1">
      <alignment vertical="top"/>
    </xf>
    <xf numFmtId="0" fontId="16" fillId="2" borderId="1" xfId="2" applyFont="1" applyFill="1" applyBorder="1" applyAlignment="1" applyProtection="1">
      <alignment vertical="center" wrapText="1" shrinkToFit="1"/>
    </xf>
    <xf numFmtId="0" fontId="22" fillId="0" borderId="1" xfId="2" applyFont="1" applyFill="1" applyBorder="1" applyAlignment="1" applyProtection="1">
      <alignment vertical="top"/>
    </xf>
    <xf numFmtId="1" fontId="16" fillId="0" borderId="1" xfId="2" applyNumberFormat="1" applyFont="1" applyFill="1" applyBorder="1" applyAlignment="1" applyProtection="1">
      <alignment horizontal="right" vertical="center"/>
    </xf>
    <xf numFmtId="0" fontId="12" fillId="0" borderId="1" xfId="2" applyFont="1" applyFill="1" applyBorder="1" applyAlignment="1" applyProtection="1">
      <alignment horizontal="right" vertical="center"/>
    </xf>
    <xf numFmtId="4" fontId="12" fillId="0" borderId="1" xfId="2" applyNumberFormat="1" applyFont="1" applyFill="1" applyBorder="1" applyAlignment="1" applyProtection="1">
      <alignment horizontal="right" vertical="center"/>
      <protection locked="0"/>
    </xf>
    <xf numFmtId="4" fontId="12" fillId="0" borderId="1" xfId="2" applyNumberFormat="1" applyFont="1" applyFill="1" applyBorder="1" applyAlignment="1">
      <alignment vertical="center"/>
    </xf>
    <xf numFmtId="0" fontId="14" fillId="0" borderId="1" xfId="2" applyFont="1" applyFill="1" applyBorder="1" applyAlignment="1" applyProtection="1">
      <alignment vertical="center" wrapText="1" shrinkToFit="1"/>
    </xf>
    <xf numFmtId="0" fontId="16" fillId="0" borderId="1" xfId="2" applyNumberFormat="1" applyFont="1" applyFill="1" applyBorder="1" applyAlignment="1" applyProtection="1">
      <alignment horizontal="center"/>
    </xf>
    <xf numFmtId="0" fontId="12" fillId="0" borderId="1" xfId="2" applyFont="1" applyFill="1" applyBorder="1" applyAlignment="1" applyProtection="1">
      <alignment horizontal="center"/>
    </xf>
    <xf numFmtId="4" fontId="12" fillId="0" borderId="1" xfId="4" applyNumberFormat="1" applyFont="1" applyFill="1" applyBorder="1" applyAlignment="1" applyProtection="1">
      <alignment horizontal="right" shrinkToFit="1"/>
      <protection locked="0"/>
    </xf>
    <xf numFmtId="4" fontId="12" fillId="0" borderId="1" xfId="2" applyNumberFormat="1" applyFont="1" applyBorder="1" applyAlignment="1"/>
    <xf numFmtId="0" fontId="16" fillId="0" borderId="1" xfId="2" applyNumberFormat="1" applyFont="1" applyFill="1" applyBorder="1" applyAlignment="1" applyProtection="1">
      <alignment horizontal="center" wrapText="1"/>
    </xf>
    <xf numFmtId="0" fontId="12" fillId="0" borderId="1" xfId="2" applyFont="1" applyFill="1" applyBorder="1" applyAlignment="1" applyProtection="1">
      <alignment horizontal="center" wrapText="1"/>
    </xf>
    <xf numFmtId="0" fontId="16" fillId="3" borderId="1" xfId="2" applyNumberFormat="1" applyFont="1" applyFill="1" applyBorder="1" applyAlignment="1" applyProtection="1">
      <alignment horizontal="center"/>
    </xf>
    <xf numFmtId="0" fontId="12" fillId="3" borderId="1" xfId="2" applyFont="1" applyFill="1" applyBorder="1" applyAlignment="1" applyProtection="1">
      <alignment horizontal="center"/>
    </xf>
    <xf numFmtId="4" fontId="12" fillId="3" borderId="1" xfId="4" applyNumberFormat="1" applyFont="1" applyFill="1" applyBorder="1" applyAlignment="1" applyProtection="1">
      <alignment horizontal="right" shrinkToFit="1"/>
      <protection locked="0"/>
    </xf>
    <xf numFmtId="0" fontId="16" fillId="0" borderId="1" xfId="2" applyFont="1" applyBorder="1"/>
    <xf numFmtId="0" fontId="12" fillId="0" borderId="1" xfId="2" applyFont="1" applyBorder="1"/>
    <xf numFmtId="0" fontId="12" fillId="0" borderId="1" xfId="2" applyFont="1" applyBorder="1" applyProtection="1">
      <protection locked="0"/>
    </xf>
    <xf numFmtId="1" fontId="16" fillId="0" borderId="1" xfId="2" applyNumberFormat="1" applyFont="1" applyFill="1" applyBorder="1" applyAlignment="1" applyProtection="1">
      <alignment horizontal="center" wrapText="1"/>
    </xf>
    <xf numFmtId="0" fontId="16" fillId="0" borderId="0" xfId="2" applyFont="1"/>
    <xf numFmtId="0" fontId="12" fillId="0" borderId="0" xfId="2" applyFont="1"/>
    <xf numFmtId="0" fontId="12" fillId="0" borderId="0" xfId="2" applyFont="1" applyProtection="1">
      <protection locked="0"/>
    </xf>
    <xf numFmtId="167" fontId="12" fillId="2" borderId="2" xfId="5" applyNumberFormat="1" applyFont="1" applyFill="1" applyBorder="1" applyAlignment="1"/>
    <xf numFmtId="165" fontId="12" fillId="0" borderId="0" xfId="2" applyNumberFormat="1" applyFont="1" applyAlignment="1"/>
    <xf numFmtId="4" fontId="5" fillId="0" borderId="2" xfId="4" applyNumberFormat="1" applyFont="1" applyFill="1" applyBorder="1" applyAlignment="1" applyProtection="1">
      <alignment horizontal="center" wrapText="1" shrinkToFit="1"/>
      <protection locked="0"/>
    </xf>
    <xf numFmtId="4" fontId="5" fillId="0" borderId="3" xfId="4" applyNumberFormat="1" applyFont="1" applyFill="1" applyBorder="1" applyAlignment="1" applyProtection="1">
      <alignment horizontal="center" wrapText="1" shrinkToFit="1"/>
      <protection locked="0"/>
    </xf>
    <xf numFmtId="0" fontId="6" fillId="0" borderId="6" xfId="2" applyFont="1" applyFill="1" applyBorder="1" applyAlignment="1" applyProtection="1">
      <alignment horizontal="center" vertical="top" wrapText="1" shrinkToFit="1"/>
    </xf>
    <xf numFmtId="0" fontId="6" fillId="0" borderId="0" xfId="2" applyFont="1" applyFill="1" applyBorder="1" applyAlignment="1" applyProtection="1">
      <alignment horizontal="center" vertical="top" wrapText="1" shrinkToFit="1"/>
    </xf>
    <xf numFmtId="0" fontId="6" fillId="0" borderId="6" xfId="2" applyFont="1" applyFill="1" applyBorder="1" applyAlignment="1" applyProtection="1">
      <alignment horizontal="center" vertical="top" wrapText="1" shrinkToFit="1"/>
      <protection locked="0"/>
    </xf>
    <xf numFmtId="0" fontId="6" fillId="0" borderId="0" xfId="2" applyFont="1" applyFill="1" applyBorder="1" applyAlignment="1" applyProtection="1">
      <alignment horizontal="center" vertical="top" wrapText="1" shrinkToFit="1"/>
      <protection locked="0"/>
    </xf>
    <xf numFmtId="0" fontId="14" fillId="0" borderId="6" xfId="0" applyFont="1" applyFill="1" applyBorder="1" applyAlignment="1">
      <alignment horizontal="center" wrapText="1"/>
    </xf>
    <xf numFmtId="0" fontId="14" fillId="0" borderId="0" xfId="0" applyFont="1" applyFill="1" applyAlignment="1">
      <alignment horizontal="center" wrapText="1"/>
    </xf>
    <xf numFmtId="49" fontId="12" fillId="0" borderId="1" xfId="2" applyNumberFormat="1" applyFont="1" applyBorder="1" applyAlignment="1" applyProtection="1">
      <alignment horizontal="left" vertical="top" wrapText="1"/>
    </xf>
    <xf numFmtId="0" fontId="21" fillId="0" borderId="1" xfId="1" applyNumberFormat="1" applyFont="1" applyFill="1" applyBorder="1" applyAlignment="1" applyProtection="1">
      <alignment horizontal="left" vertical="center" wrapText="1" shrinkToFit="1"/>
    </xf>
    <xf numFmtId="4" fontId="21" fillId="0" borderId="1" xfId="1" applyNumberFormat="1" applyFont="1" applyFill="1" applyBorder="1" applyAlignment="1" applyProtection="1">
      <alignment horizontal="center" vertical="center" wrapText="1" shrinkToFit="1"/>
    </xf>
    <xf numFmtId="4" fontId="12" fillId="0" borderId="1" xfId="2" applyNumberFormat="1" applyFont="1" applyBorder="1" applyAlignment="1" applyProtection="1">
      <alignment vertical="top"/>
    </xf>
    <xf numFmtId="0" fontId="16" fillId="2" borderId="1" xfId="2" applyFont="1" applyFill="1" applyBorder="1" applyAlignment="1" applyProtection="1">
      <alignment horizontal="left" vertical="top"/>
    </xf>
    <xf numFmtId="4" fontId="16" fillId="2" borderId="1" xfId="2" applyNumberFormat="1" applyFont="1" applyFill="1" applyBorder="1" applyAlignment="1" applyProtection="1">
      <alignment vertical="center" wrapText="1" shrinkToFit="1"/>
    </xf>
    <xf numFmtId="4" fontId="22" fillId="0" borderId="1" xfId="2" applyNumberFormat="1" applyFont="1" applyFill="1" applyBorder="1" applyAlignment="1" applyProtection="1">
      <alignment vertical="top"/>
    </xf>
    <xf numFmtId="0" fontId="16" fillId="3" borderId="1" xfId="2" applyFont="1" applyFill="1" applyBorder="1" applyAlignment="1" applyProtection="1">
      <alignment horizontal="left" vertical="top"/>
    </xf>
    <xf numFmtId="0" fontId="14" fillId="0" borderId="0" xfId="2" applyFont="1" applyFill="1" applyBorder="1" applyAlignment="1" applyProtection="1">
      <alignment vertical="top"/>
    </xf>
    <xf numFmtId="0" fontId="22" fillId="0" borderId="1" xfId="2" applyFont="1" applyFill="1" applyBorder="1" applyAlignment="1" applyProtection="1">
      <alignment horizontal="left" vertical="top"/>
    </xf>
    <xf numFmtId="0" fontId="12" fillId="0" borderId="0" xfId="2" applyFont="1" applyFill="1" applyBorder="1" applyAlignment="1" applyProtection="1">
      <alignment vertical="top" wrapText="1"/>
    </xf>
    <xf numFmtId="4" fontId="12" fillId="0" borderId="1" xfId="2" applyNumberFormat="1" applyFont="1" applyFill="1" applyBorder="1" applyAlignment="1" applyProtection="1">
      <alignment horizontal="right" vertical="center"/>
    </xf>
    <xf numFmtId="4" fontId="14" fillId="0" borderId="1" xfId="2" applyNumberFormat="1" applyFont="1" applyFill="1" applyBorder="1" applyAlignment="1" applyProtection="1">
      <alignment vertical="center" wrapText="1" shrinkToFit="1"/>
    </xf>
    <xf numFmtId="49" fontId="12" fillId="0" borderId="1" xfId="2" applyNumberFormat="1" applyFont="1" applyFill="1" applyBorder="1" applyAlignment="1" applyProtection="1">
      <alignment horizontal="left" vertical="top" wrapText="1"/>
    </xf>
    <xf numFmtId="4" fontId="12" fillId="0" borderId="1" xfId="2" applyNumberFormat="1" applyFont="1" applyFill="1" applyBorder="1" applyAlignment="1" applyProtection="1">
      <alignment horizontal="center"/>
    </xf>
    <xf numFmtId="0" fontId="12" fillId="0" borderId="1" xfId="2" applyFont="1" applyFill="1" applyBorder="1" applyAlignment="1" applyProtection="1">
      <alignment horizontal="left" vertical="top" wrapText="1"/>
    </xf>
    <xf numFmtId="0" fontId="12" fillId="0" borderId="1" xfId="2" applyFont="1" applyBorder="1" applyAlignment="1" applyProtection="1">
      <alignment horizontal="left" vertical="top" wrapText="1" shrinkToFit="1"/>
      <protection locked="0"/>
    </xf>
    <xf numFmtId="0" fontId="12" fillId="0" borderId="1" xfId="2" applyFont="1" applyFill="1" applyBorder="1" applyAlignment="1" applyProtection="1">
      <alignment horizontal="left" vertical="top" wrapText="1" shrinkToFit="1"/>
    </xf>
    <xf numFmtId="4" fontId="12" fillId="0" borderId="1" xfId="2" applyNumberFormat="1" applyFont="1" applyFill="1" applyBorder="1" applyAlignment="1" applyProtection="1">
      <alignment horizontal="center" wrapText="1"/>
    </xf>
    <xf numFmtId="166" fontId="16" fillId="3" borderId="1" xfId="2" applyNumberFormat="1" applyFont="1" applyFill="1" applyBorder="1" applyAlignment="1" applyProtection="1">
      <alignment horizontal="left" vertical="top"/>
    </xf>
    <xf numFmtId="4" fontId="12" fillId="3" borderId="1" xfId="2" applyNumberFormat="1" applyFont="1" applyFill="1" applyBorder="1" applyAlignment="1" applyProtection="1">
      <alignment horizontal="center"/>
    </xf>
    <xf numFmtId="4" fontId="12" fillId="3" borderId="1" xfId="2" applyNumberFormat="1" applyFont="1" applyFill="1" applyBorder="1" applyAlignment="1"/>
    <xf numFmtId="0" fontId="12" fillId="0" borderId="1" xfId="2" applyFont="1" applyFill="1" applyBorder="1" applyAlignment="1" applyProtection="1">
      <alignment horizontal="left" vertical="top"/>
    </xf>
    <xf numFmtId="0" fontId="12" fillId="0" borderId="1" xfId="2" applyFont="1" applyBorder="1" applyAlignment="1">
      <alignment horizontal="left" vertical="top"/>
    </xf>
    <xf numFmtId="4" fontId="12" fillId="0" borderId="1" xfId="2" applyNumberFormat="1" applyFont="1" applyBorder="1"/>
    <xf numFmtId="4" fontId="12" fillId="0" borderId="1" xfId="2" applyNumberFormat="1" applyFont="1" applyBorder="1" applyProtection="1">
      <protection locked="0"/>
    </xf>
    <xf numFmtId="0" fontId="14" fillId="0" borderId="1" xfId="2" applyFont="1" applyBorder="1" applyAlignment="1" applyProtection="1">
      <alignment horizontal="left" vertical="top" wrapText="1" shrinkToFit="1"/>
      <protection locked="0"/>
    </xf>
    <xf numFmtId="4" fontId="12" fillId="0" borderId="0" xfId="2" applyNumberFormat="1" applyFont="1" applyProtection="1">
      <protection locked="0"/>
    </xf>
    <xf numFmtId="4" fontId="12" fillId="0" borderId="0" xfId="2" applyNumberFormat="1" applyFont="1" applyAlignment="1"/>
    <xf numFmtId="4" fontId="12" fillId="0" borderId="0" xfId="2" applyNumberFormat="1" applyFont="1"/>
    <xf numFmtId="0" fontId="16" fillId="0" borderId="1" xfId="2" applyFont="1" applyFill="1" applyBorder="1" applyAlignment="1" applyProtection="1">
      <alignment horizontal="center" vertical="top" wrapText="1"/>
    </xf>
    <xf numFmtId="4" fontId="12" fillId="0" borderId="1" xfId="2" applyNumberFormat="1" applyFont="1" applyFill="1" applyBorder="1" applyAlignment="1" applyProtection="1">
      <alignment horizontal="center" vertical="top" wrapText="1"/>
    </xf>
    <xf numFmtId="4" fontId="12" fillId="0" borderId="1" xfId="2" applyNumberFormat="1" applyFont="1" applyFill="1" applyBorder="1" applyAlignment="1">
      <alignment horizontal="right"/>
    </xf>
    <xf numFmtId="0" fontId="16" fillId="0" borderId="1" xfId="2" applyFont="1" applyFill="1" applyBorder="1" applyAlignment="1" applyProtection="1">
      <alignment horizontal="left" vertical="top"/>
    </xf>
    <xf numFmtId="0" fontId="16" fillId="0" borderId="1" xfId="2" applyFont="1" applyBorder="1" applyAlignment="1">
      <alignment horizontal="left" vertical="top"/>
    </xf>
    <xf numFmtId="0" fontId="12" fillId="0" borderId="1" xfId="2" quotePrefix="1" applyFont="1" applyFill="1" applyBorder="1" applyAlignment="1" applyProtection="1">
      <alignment horizontal="left" vertical="top" wrapText="1" shrinkToFit="1"/>
    </xf>
    <xf numFmtId="0" fontId="15" fillId="0" borderId="0" xfId="0" applyFont="1" applyAlignment="1">
      <alignment horizontal="left"/>
    </xf>
    <xf numFmtId="0" fontId="12" fillId="0" borderId="0" xfId="2" applyFont="1" applyFill="1" applyBorder="1" applyAlignment="1" applyProtection="1">
      <alignment horizontal="left" vertical="top" wrapText="1" shrinkToFit="1"/>
    </xf>
    <xf numFmtId="0" fontId="12" fillId="2" borderId="1" xfId="2" applyFont="1" applyFill="1" applyBorder="1" applyAlignment="1" applyProtection="1">
      <alignment horizontal="left" vertical="top"/>
    </xf>
    <xf numFmtId="0" fontId="16" fillId="2" borderId="2" xfId="2" applyFont="1" applyFill="1" applyBorder="1" applyAlignment="1" applyProtection="1">
      <alignment horizontal="left" vertical="center" wrapText="1" shrinkToFit="1"/>
    </xf>
    <xf numFmtId="0" fontId="16" fillId="2" borderId="5" xfId="2" applyFont="1" applyFill="1" applyBorder="1" applyAlignment="1" applyProtection="1">
      <alignment horizontal="left" vertical="center" wrapText="1" shrinkToFit="1"/>
    </xf>
    <xf numFmtId="0" fontId="16" fillId="2" borderId="3" xfId="2" applyFont="1" applyFill="1" applyBorder="1" applyAlignment="1" applyProtection="1">
      <alignment horizontal="left" vertical="center" wrapText="1" shrinkToFit="1"/>
    </xf>
    <xf numFmtId="4" fontId="12" fillId="2" borderId="2" xfId="5" applyNumberFormat="1" applyFont="1" applyFill="1" applyBorder="1" applyAlignment="1"/>
    <xf numFmtId="0" fontId="12" fillId="0" borderId="0" xfId="2" applyFont="1" applyAlignment="1">
      <alignment horizontal="left" vertical="top"/>
    </xf>
    <xf numFmtId="0" fontId="12" fillId="0" borderId="0" xfId="2" applyFont="1" applyAlignment="1" applyProtection="1">
      <alignment horizontal="left" vertical="top" wrapText="1" shrinkToFit="1"/>
      <protection locked="0"/>
    </xf>
    <xf numFmtId="0" fontId="14" fillId="0" borderId="1" xfId="2" applyFont="1" applyFill="1" applyBorder="1" applyAlignment="1" applyProtection="1">
      <alignment horizontal="left" vertical="top" wrapText="1" shrinkToFit="1"/>
    </xf>
    <xf numFmtId="49" fontId="16" fillId="0" borderId="1" xfId="2" applyNumberFormat="1" applyFont="1" applyBorder="1" applyAlignment="1" applyProtection="1">
      <alignment horizontal="left" vertical="top" wrapText="1"/>
    </xf>
    <xf numFmtId="0" fontId="16" fillId="0" borderId="1" xfId="2" applyFont="1" applyBorder="1" applyAlignment="1" applyProtection="1">
      <alignment vertical="top"/>
    </xf>
    <xf numFmtId="0" fontId="14" fillId="0" borderId="1" xfId="2" applyFont="1" applyFill="1" applyBorder="1" applyAlignment="1" applyProtection="1">
      <alignment vertical="top"/>
    </xf>
    <xf numFmtId="0" fontId="16" fillId="3" borderId="0" xfId="2" applyFont="1" applyFill="1" applyBorder="1" applyAlignment="1" applyProtection="1">
      <alignment horizontal="left" vertical="top"/>
    </xf>
    <xf numFmtId="0" fontId="16" fillId="0" borderId="0" xfId="2" applyNumberFormat="1" applyFont="1" applyFill="1" applyBorder="1" applyAlignment="1" applyProtection="1">
      <alignment horizontal="center"/>
    </xf>
    <xf numFmtId="0" fontId="12" fillId="0" borderId="0" xfId="2" applyFont="1" applyFill="1" applyBorder="1" applyAlignment="1" applyProtection="1">
      <alignment horizontal="center"/>
    </xf>
    <xf numFmtId="0" fontId="14" fillId="0" borderId="0" xfId="2" applyFont="1" applyFill="1" applyBorder="1" applyAlignment="1" applyProtection="1">
      <alignment vertical="top" wrapText="1"/>
    </xf>
    <xf numFmtId="0" fontId="16" fillId="0" borderId="0" xfId="2" applyFont="1" applyAlignment="1">
      <alignment horizontal="left" vertical="top"/>
    </xf>
    <xf numFmtId="0" fontId="16" fillId="0" borderId="1" xfId="2" applyFont="1" applyFill="1" applyBorder="1" applyAlignment="1" applyProtection="1">
      <alignment horizontal="left" vertical="top" wrapText="1"/>
    </xf>
    <xf numFmtId="0" fontId="12" fillId="0" borderId="0" xfId="2" applyFont="1" applyFill="1" applyBorder="1" applyAlignment="1" applyProtection="1">
      <alignment vertical="top"/>
    </xf>
    <xf numFmtId="0" fontId="14" fillId="0" borderId="1" xfId="2" applyFont="1" applyFill="1" applyBorder="1" applyAlignment="1" applyProtection="1">
      <alignment horizontal="left" vertical="top"/>
    </xf>
    <xf numFmtId="0" fontId="14" fillId="0" borderId="0" xfId="2" applyFont="1" applyFill="1" applyBorder="1" applyAlignment="1" applyProtection="1">
      <alignment horizontal="left" vertical="top" wrapText="1" shrinkToFit="1"/>
    </xf>
    <xf numFmtId="0" fontId="12" fillId="0" borderId="0" xfId="2" applyFont="1" applyBorder="1" applyAlignment="1" applyProtection="1">
      <alignment horizontal="left" vertical="top" wrapText="1" shrinkToFit="1"/>
      <protection locked="0"/>
    </xf>
    <xf numFmtId="165" fontId="12" fillId="0" borderId="1" xfId="2" applyNumberFormat="1" applyFont="1" applyBorder="1" applyAlignment="1"/>
    <xf numFmtId="0" fontId="14" fillId="0" borderId="0" xfId="2" applyFont="1" applyAlignment="1" applyProtection="1">
      <alignment horizontal="left" vertical="top" wrapText="1" shrinkToFit="1"/>
      <protection locked="0"/>
    </xf>
    <xf numFmtId="0" fontId="12" fillId="0" borderId="0" xfId="6" applyNumberFormat="1" applyFont="1" applyBorder="1" applyAlignment="1" applyProtection="1">
      <alignment vertical="top" wrapText="1" shrinkToFit="1"/>
    </xf>
    <xf numFmtId="0" fontId="12" fillId="0" borderId="0" xfId="6" applyNumberFormat="1" applyFont="1" applyAlignment="1" applyProtection="1">
      <alignment horizontal="justify" vertical="top" wrapText="1" shrinkToFit="1"/>
    </xf>
    <xf numFmtId="0" fontId="12" fillId="0" borderId="0" xfId="2" applyFont="1" applyFill="1" applyBorder="1" applyAlignment="1" applyProtection="1">
      <alignment horizontal="left" vertical="top"/>
    </xf>
  </cellXfs>
  <cellStyles count="7">
    <cellStyle name="Comma 2" xfId="3"/>
    <cellStyle name="Normal 10" xfId="2"/>
    <cellStyle name="Normal 2 2 2" xfId="6"/>
    <cellStyle name="Normal 3" xfId="1"/>
    <cellStyle name="Normal_analiza ponude" xfId="4"/>
    <cellStyle name="Normalno" xfId="0" builtinId="0"/>
    <cellStyle name="Valuta" xfId="5"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tmp"/><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7</xdr:col>
      <xdr:colOff>114300</xdr:colOff>
      <xdr:row>33</xdr:row>
      <xdr:rowOff>76200</xdr:rowOff>
    </xdr:from>
    <xdr:to>
      <xdr:col>8</xdr:col>
      <xdr:colOff>544830</xdr:colOff>
      <xdr:row>44</xdr:row>
      <xdr:rowOff>88265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14875" y="6991350"/>
          <a:ext cx="1278255" cy="2317115"/>
        </a:xfrm>
        <a:prstGeom prst="rect">
          <a:avLst/>
        </a:prstGeom>
      </xdr:spPr>
    </xdr:pic>
    <xdr:clientData/>
  </xdr:twoCellAnchor>
  <xdr:twoCellAnchor editAs="oneCell">
    <xdr:from>
      <xdr:col>7</xdr:col>
      <xdr:colOff>247650</xdr:colOff>
      <xdr:row>0</xdr:row>
      <xdr:rowOff>76200</xdr:rowOff>
    </xdr:from>
    <xdr:to>
      <xdr:col>9</xdr:col>
      <xdr:colOff>80010</xdr:colOff>
      <xdr:row>1</xdr:row>
      <xdr:rowOff>90170</xdr:rowOff>
    </xdr:to>
    <xdr:pic>
      <xdr:nvPicPr>
        <xdr:cNvPr id="4" name="Picture 3" descr="ime+znak jabuka zelena.jpg"/>
        <xdr:cNvPicPr/>
      </xdr:nvPicPr>
      <xdr:blipFill>
        <a:blip xmlns:r="http://schemas.openxmlformats.org/officeDocument/2006/relationships" r:embed="rId2"/>
        <a:stretch>
          <a:fillRect/>
        </a:stretch>
      </xdr:blipFill>
      <xdr:spPr>
        <a:xfrm>
          <a:off x="4848225" y="76200"/>
          <a:ext cx="1403985" cy="223520"/>
        </a:xfrm>
        <a:prstGeom prst="rect">
          <a:avLst/>
        </a:prstGeom>
      </xdr:spPr>
    </xdr:pic>
    <xdr:clientData/>
  </xdr:twoCellAnchor>
  <xdr:twoCellAnchor editAs="oneCell">
    <xdr:from>
      <xdr:col>5</xdr:col>
      <xdr:colOff>76200</xdr:colOff>
      <xdr:row>35</xdr:row>
      <xdr:rowOff>142875</xdr:rowOff>
    </xdr:from>
    <xdr:to>
      <xdr:col>7</xdr:col>
      <xdr:colOff>100584</xdr:colOff>
      <xdr:row>38</xdr:row>
      <xdr:rowOff>145161</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124200" y="6848475"/>
          <a:ext cx="1243584" cy="630936"/>
        </a:xfrm>
        <a:prstGeom prst="rect">
          <a:avLst/>
        </a:prstGeom>
      </xdr:spPr>
    </xdr:pic>
    <xdr:clientData/>
  </xdr:twoCellAnchor>
  <xdr:twoCellAnchor editAs="oneCell">
    <xdr:from>
      <xdr:col>3</xdr:col>
      <xdr:colOff>133350</xdr:colOff>
      <xdr:row>40</xdr:row>
      <xdr:rowOff>36659</xdr:rowOff>
    </xdr:from>
    <xdr:to>
      <xdr:col>6</xdr:col>
      <xdr:colOff>285750</xdr:colOff>
      <xdr:row>43</xdr:row>
      <xdr:rowOff>171450</xdr:rowOff>
    </xdr:to>
    <xdr:pic>
      <xdr:nvPicPr>
        <xdr:cNvPr id="6" name="Picture 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962150" y="7694759"/>
          <a:ext cx="1981200" cy="7634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E40"/>
  <sheetViews>
    <sheetView view="pageLayout" zoomScaleNormal="100" workbookViewId="0">
      <selection activeCell="H9" sqref="H9"/>
    </sheetView>
  </sheetViews>
  <sheetFormatPr defaultColWidth="9.140625" defaultRowHeight="16.5" x14ac:dyDescent="0.3"/>
  <cols>
    <col min="1" max="7" width="9.140625" style="1"/>
    <col min="8" max="8" width="11.85546875" style="1" customWidth="1"/>
    <col min="9" max="9" width="10.5703125" style="1" customWidth="1"/>
    <col min="10" max="16384" width="9.140625" style="1"/>
  </cols>
  <sheetData>
    <row r="13" spans="2:5" x14ac:dyDescent="0.3">
      <c r="B13" s="1" t="s">
        <v>60</v>
      </c>
      <c r="E13" s="25" t="s">
        <v>59</v>
      </c>
    </row>
    <row r="15" spans="2:5" x14ac:dyDescent="0.3">
      <c r="B15" s="1" t="s">
        <v>61</v>
      </c>
      <c r="E15" s="26" t="s">
        <v>62</v>
      </c>
    </row>
    <row r="17" spans="2:5" x14ac:dyDescent="0.3">
      <c r="B17" s="1" t="s">
        <v>63</v>
      </c>
      <c r="E17" s="25" t="s">
        <v>64</v>
      </c>
    </row>
    <row r="37" spans="5:5" x14ac:dyDescent="0.3">
      <c r="E37" s="1" t="s">
        <v>57</v>
      </c>
    </row>
    <row r="40" spans="5:5" x14ac:dyDescent="0.3">
      <c r="E40" s="1" t="s">
        <v>58</v>
      </c>
    </row>
  </sheetData>
  <pageMargins left="0.7" right="0.54166666666666663" top="0.88541666666666663"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view="pageLayout" topLeftCell="A26" zoomScale="130" zoomScaleNormal="100" zoomScalePageLayoutView="130" workbookViewId="0">
      <selection activeCell="B9" sqref="B9"/>
    </sheetView>
  </sheetViews>
  <sheetFormatPr defaultColWidth="9.140625" defaultRowHeight="16.5" x14ac:dyDescent="0.3"/>
  <cols>
    <col min="1" max="1" width="7.7109375" style="4" customWidth="1"/>
    <col min="2" max="2" width="67.42578125" style="3" customWidth="1"/>
    <col min="3" max="16384" width="9.140625" style="1"/>
  </cols>
  <sheetData>
    <row r="1" spans="1:2" x14ac:dyDescent="0.3">
      <c r="A1" s="5"/>
    </row>
    <row r="2" spans="1:2" x14ac:dyDescent="0.3">
      <c r="B2" s="6" t="s">
        <v>0</v>
      </c>
    </row>
    <row r="3" spans="1:2" x14ac:dyDescent="0.3">
      <c r="A3" s="7"/>
      <c r="B3" s="8"/>
    </row>
    <row r="4" spans="1:2" ht="171" x14ac:dyDescent="0.3">
      <c r="A4" s="7"/>
      <c r="B4" s="9" t="s">
        <v>395</v>
      </c>
    </row>
    <row r="5" spans="1:2" ht="57" x14ac:dyDescent="0.3">
      <c r="A5" s="7"/>
      <c r="B5" s="9" t="s">
        <v>1</v>
      </c>
    </row>
    <row r="6" spans="1:2" ht="71.25" x14ac:dyDescent="0.3">
      <c r="A6" s="7"/>
      <c r="B6" s="9" t="s">
        <v>50</v>
      </c>
    </row>
    <row r="7" spans="1:2" ht="28.5" x14ac:dyDescent="0.3">
      <c r="B7" s="9" t="s">
        <v>2</v>
      </c>
    </row>
    <row r="8" spans="1:2" ht="42.75" x14ac:dyDescent="0.3">
      <c r="A8" s="7"/>
      <c r="B8" s="9" t="s">
        <v>3</v>
      </c>
    </row>
    <row r="9" spans="1:2" ht="28.5" x14ac:dyDescent="0.3">
      <c r="A9" s="7"/>
      <c r="B9" s="9" t="s">
        <v>4</v>
      </c>
    </row>
    <row r="10" spans="1:2" x14ac:dyDescent="0.3">
      <c r="A10" s="10"/>
      <c r="B10" s="11"/>
    </row>
    <row r="11" spans="1:2" x14ac:dyDescent="0.3">
      <c r="B11" s="12" t="s">
        <v>5</v>
      </c>
    </row>
    <row r="12" spans="1:2" x14ac:dyDescent="0.3">
      <c r="A12" s="13"/>
      <c r="B12" s="11"/>
    </row>
    <row r="13" spans="1:2" ht="28.5" x14ac:dyDescent="0.3">
      <c r="A13" s="14"/>
      <c r="B13" s="9" t="s">
        <v>6</v>
      </c>
    </row>
    <row r="14" spans="1:2" ht="42.75" x14ac:dyDescent="0.3">
      <c r="A14" s="13"/>
      <c r="B14" s="9" t="s">
        <v>7</v>
      </c>
    </row>
    <row r="15" spans="1:2" x14ac:dyDescent="0.3">
      <c r="A15" s="14"/>
      <c r="B15" s="11"/>
    </row>
    <row r="16" spans="1:2" x14ac:dyDescent="0.3">
      <c r="B16" s="12" t="s">
        <v>8</v>
      </c>
    </row>
    <row r="17" spans="1:2" x14ac:dyDescent="0.3">
      <c r="A17" s="14"/>
      <c r="B17" s="11"/>
    </row>
    <row r="18" spans="1:2" ht="128.25" x14ac:dyDescent="0.3">
      <c r="B18" s="9" t="s">
        <v>51</v>
      </c>
    </row>
    <row r="19" spans="1:2" ht="42.75" x14ac:dyDescent="0.3">
      <c r="B19" s="9" t="s">
        <v>52</v>
      </c>
    </row>
    <row r="20" spans="1:2" ht="57" x14ac:dyDescent="0.3">
      <c r="B20" s="9" t="s">
        <v>9</v>
      </c>
    </row>
    <row r="21" spans="1:2" ht="28.5" x14ac:dyDescent="0.3">
      <c r="B21" s="9" t="s">
        <v>10</v>
      </c>
    </row>
    <row r="22" spans="1:2" ht="57" x14ac:dyDescent="0.3">
      <c r="B22" s="9" t="s">
        <v>11</v>
      </c>
    </row>
    <row r="24" spans="1:2" x14ac:dyDescent="0.3">
      <c r="B24" s="12" t="s">
        <v>12</v>
      </c>
    </row>
    <row r="26" spans="1:2" ht="128.25" x14ac:dyDescent="0.3">
      <c r="B26" s="9" t="s">
        <v>13</v>
      </c>
    </row>
    <row r="27" spans="1:2" ht="57" x14ac:dyDescent="0.3">
      <c r="B27" s="9" t="s">
        <v>53</v>
      </c>
    </row>
    <row r="28" spans="1:2" ht="99.75" x14ac:dyDescent="0.3">
      <c r="B28" s="9" t="s">
        <v>14</v>
      </c>
    </row>
    <row r="30" spans="1:2" x14ac:dyDescent="0.3">
      <c r="A30" s="14"/>
      <c r="B30" s="12" t="s">
        <v>15</v>
      </c>
    </row>
    <row r="32" spans="1:2" ht="28.5" x14ac:dyDescent="0.3">
      <c r="B32" s="9" t="s">
        <v>16</v>
      </c>
    </row>
    <row r="34" spans="1:2" x14ac:dyDescent="0.3">
      <c r="B34" s="12" t="s">
        <v>17</v>
      </c>
    </row>
    <row r="35" spans="1:2" x14ac:dyDescent="0.3">
      <c r="B35" s="12"/>
    </row>
    <row r="36" spans="1:2" ht="142.5" x14ac:dyDescent="0.3">
      <c r="A36" s="14"/>
      <c r="B36" s="9" t="s">
        <v>18</v>
      </c>
    </row>
    <row r="37" spans="1:2" ht="57" x14ac:dyDescent="0.3">
      <c r="B37" s="9" t="s">
        <v>54</v>
      </c>
    </row>
    <row r="38" spans="1:2" x14ac:dyDescent="0.3">
      <c r="B38" s="15"/>
    </row>
    <row r="39" spans="1:2" x14ac:dyDescent="0.3">
      <c r="B39" s="12" t="s">
        <v>19</v>
      </c>
    </row>
    <row r="40" spans="1:2" x14ac:dyDescent="0.3">
      <c r="B40" s="15"/>
    </row>
    <row r="41" spans="1:2" ht="128.25" x14ac:dyDescent="0.3">
      <c r="A41" s="16"/>
      <c r="B41" s="9" t="s">
        <v>20</v>
      </c>
    </row>
    <row r="42" spans="1:2" ht="99.75" x14ac:dyDescent="0.3">
      <c r="A42" s="16"/>
      <c r="B42" s="9" t="s">
        <v>21</v>
      </c>
    </row>
    <row r="44" spans="1:2" x14ac:dyDescent="0.3">
      <c r="B44" s="12" t="s">
        <v>22</v>
      </c>
    </row>
    <row r="46" spans="1:2" ht="128.25" x14ac:dyDescent="0.3">
      <c r="B46" s="9" t="s">
        <v>23</v>
      </c>
    </row>
    <row r="48" spans="1:2" x14ac:dyDescent="0.3">
      <c r="B48" s="12" t="s">
        <v>24</v>
      </c>
    </row>
    <row r="50" spans="2:2" ht="85.5" x14ac:dyDescent="0.3">
      <c r="B50" s="9" t="s">
        <v>25</v>
      </c>
    </row>
    <row r="52" spans="2:2" x14ac:dyDescent="0.3">
      <c r="B52" s="17" t="s">
        <v>26</v>
      </c>
    </row>
    <row r="54" spans="2:2" ht="57" x14ac:dyDescent="0.3">
      <c r="B54" s="9" t="s">
        <v>27</v>
      </c>
    </row>
    <row r="55" spans="2:2" ht="28.5" x14ac:dyDescent="0.3">
      <c r="B55" s="9" t="s">
        <v>28</v>
      </c>
    </row>
    <row r="56" spans="2:2" x14ac:dyDescent="0.3">
      <c r="B56" s="18"/>
    </row>
    <row r="57" spans="2:2" ht="28.5" x14ac:dyDescent="0.3">
      <c r="B57" s="9" t="s">
        <v>29</v>
      </c>
    </row>
    <row r="58" spans="2:2" ht="42.75" x14ac:dyDescent="0.3">
      <c r="B58" s="9" t="s">
        <v>30</v>
      </c>
    </row>
    <row r="59" spans="2:2" ht="42.75" x14ac:dyDescent="0.3">
      <c r="B59" s="9" t="s">
        <v>31</v>
      </c>
    </row>
    <row r="60" spans="2:2" ht="90" customHeight="1" x14ac:dyDescent="0.3">
      <c r="B60" s="9" t="s">
        <v>32</v>
      </c>
    </row>
    <row r="61" spans="2:2" x14ac:dyDescent="0.3">
      <c r="B61" s="11"/>
    </row>
    <row r="62" spans="2:2" x14ac:dyDescent="0.3">
      <c r="B62" s="9" t="s">
        <v>33</v>
      </c>
    </row>
    <row r="63" spans="2:2" x14ac:dyDescent="0.3">
      <c r="B63" s="18"/>
    </row>
    <row r="64" spans="2:2" x14ac:dyDescent="0.3">
      <c r="B64" s="18" t="s">
        <v>45</v>
      </c>
    </row>
    <row r="65" spans="1:2" x14ac:dyDescent="0.3">
      <c r="B65" s="18"/>
    </row>
    <row r="66" spans="1:2" ht="99.75" x14ac:dyDescent="0.3">
      <c r="B66" s="9" t="s">
        <v>34</v>
      </c>
    </row>
    <row r="67" spans="1:2" x14ac:dyDescent="0.3">
      <c r="B67" s="11"/>
    </row>
    <row r="68" spans="1:2" x14ac:dyDescent="0.3">
      <c r="B68" s="18" t="s">
        <v>46</v>
      </c>
    </row>
    <row r="69" spans="1:2" x14ac:dyDescent="0.3">
      <c r="B69" s="18"/>
    </row>
    <row r="70" spans="1:2" ht="42.75" x14ac:dyDescent="0.3">
      <c r="B70" s="19" t="s">
        <v>35</v>
      </c>
    </row>
    <row r="71" spans="1:2" x14ac:dyDescent="0.3">
      <c r="B71" s="20"/>
    </row>
    <row r="72" spans="1:2" x14ac:dyDescent="0.3">
      <c r="B72" s="18" t="s">
        <v>47</v>
      </c>
    </row>
    <row r="73" spans="1:2" x14ac:dyDescent="0.3">
      <c r="B73" s="18"/>
    </row>
    <row r="74" spans="1:2" ht="28.5" x14ac:dyDescent="0.3">
      <c r="B74" s="9" t="s">
        <v>36</v>
      </c>
    </row>
    <row r="75" spans="1:2" x14ac:dyDescent="0.3">
      <c r="A75" s="21"/>
      <c r="B75" s="18"/>
    </row>
    <row r="76" spans="1:2" x14ac:dyDescent="0.3">
      <c r="A76" s="21"/>
      <c r="B76" s="22" t="s">
        <v>37</v>
      </c>
    </row>
    <row r="77" spans="1:2" ht="128.25" x14ac:dyDescent="0.3">
      <c r="B77" s="9" t="s">
        <v>38</v>
      </c>
    </row>
    <row r="79" spans="1:2" x14ac:dyDescent="0.3">
      <c r="B79" s="22" t="s">
        <v>55</v>
      </c>
    </row>
    <row r="80" spans="1:2" ht="28.5" x14ac:dyDescent="0.3">
      <c r="B80" s="9" t="s">
        <v>56</v>
      </c>
    </row>
  </sheetData>
  <pageMargins left="0.7" right="0.9375" top="0.75" bottom="0.75" header="0.3" footer="0.3"/>
  <pageSetup paperSize="9" orientation="portrait" r:id="rId1"/>
  <headerFooter>
    <oddHeader xml:space="preserve">&amp;L&amp;"Segoe UI,Regular"&amp;8Exstructa d.o.o.
10 000 Zagreb, Sortina 1a
OIB: 30281373044&amp;C&amp;"Segoe UI,Regular"1. OPĆI UVJETI&amp;R&amp;"Segoe UI,Regular"&amp;8Naziv građevine:
REKONSTRUKCIJA ZGRADE DVD-a NOVALJA
Strojarski projekt - troškovnik
</oddHeader>
    <oddFooter>&amp;C&amp;"Segoe UI,Regular"&amp;8Stranica &amp;P od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3"/>
  <sheetViews>
    <sheetView view="pageBreakPreview" topLeftCell="A43" zoomScaleNormal="100" zoomScaleSheetLayoutView="100" workbookViewId="0">
      <selection activeCell="D43" sqref="D43"/>
    </sheetView>
  </sheetViews>
  <sheetFormatPr defaultColWidth="9.140625" defaultRowHeight="14.25" x14ac:dyDescent="0.25"/>
  <cols>
    <col min="1" max="1" width="6.42578125" style="131" customWidth="1"/>
    <col min="2" max="2" width="39.42578125" style="132" customWidth="1"/>
    <col min="3" max="3" width="7.42578125" style="75" customWidth="1"/>
    <col min="4" max="4" width="7.28515625" style="117" customWidth="1"/>
    <col min="5" max="5" width="9.28515625" style="115" customWidth="1"/>
    <col min="6" max="6" width="13.7109375" style="116" customWidth="1"/>
    <col min="7" max="7" width="9.140625" style="30"/>
    <col min="8" max="8" width="13" style="30" customWidth="1"/>
    <col min="9" max="16384" width="9.140625" style="30"/>
  </cols>
  <sheetData>
    <row r="1" spans="1:6" ht="42.75" x14ac:dyDescent="0.25">
      <c r="A1" s="88"/>
      <c r="B1" s="89" t="s">
        <v>39</v>
      </c>
      <c r="C1" s="50" t="s">
        <v>40</v>
      </c>
      <c r="D1" s="90" t="s">
        <v>41</v>
      </c>
      <c r="E1" s="52" t="s">
        <v>42</v>
      </c>
      <c r="F1" s="53" t="s">
        <v>43</v>
      </c>
    </row>
    <row r="2" spans="1:6" x14ac:dyDescent="0.25">
      <c r="A2" s="54"/>
      <c r="B2" s="54"/>
      <c r="C2" s="54"/>
      <c r="D2" s="91"/>
      <c r="E2" s="91"/>
      <c r="F2" s="91"/>
    </row>
    <row r="3" spans="1:6" x14ac:dyDescent="0.25">
      <c r="A3" s="92" t="s">
        <v>72</v>
      </c>
      <c r="B3" s="55" t="s">
        <v>65</v>
      </c>
      <c r="C3" s="55"/>
      <c r="D3" s="93"/>
      <c r="E3" s="93"/>
      <c r="F3" s="93"/>
    </row>
    <row r="4" spans="1:6" x14ac:dyDescent="0.25">
      <c r="A4" s="56"/>
      <c r="B4" s="56"/>
      <c r="C4" s="56"/>
      <c r="D4" s="94"/>
      <c r="E4" s="94"/>
      <c r="F4" s="94"/>
    </row>
    <row r="5" spans="1:6" x14ac:dyDescent="0.25">
      <c r="A5" s="95" t="s">
        <v>73</v>
      </c>
      <c r="B5" s="96" t="s">
        <v>186</v>
      </c>
      <c r="C5" s="56"/>
      <c r="D5" s="94"/>
      <c r="E5" s="94"/>
      <c r="F5" s="94"/>
    </row>
    <row r="6" spans="1:6" ht="230.45" customHeight="1" x14ac:dyDescent="0.25">
      <c r="A6" s="97"/>
      <c r="B6" s="98" t="s">
        <v>401</v>
      </c>
      <c r="C6" s="57"/>
      <c r="D6" s="99"/>
      <c r="E6" s="59"/>
      <c r="F6" s="60"/>
    </row>
    <row r="7" spans="1:6" ht="280.5" customHeight="1" x14ac:dyDescent="0.25">
      <c r="A7" s="97"/>
      <c r="B7" s="98" t="s">
        <v>402</v>
      </c>
      <c r="C7" s="61"/>
      <c r="D7" s="100"/>
      <c r="E7" s="100"/>
      <c r="F7" s="100"/>
    </row>
    <row r="8" spans="1:6" ht="94.15" customHeight="1" x14ac:dyDescent="0.25">
      <c r="A8" s="101"/>
      <c r="B8" s="98" t="s">
        <v>403</v>
      </c>
      <c r="C8" s="62"/>
      <c r="D8" s="102"/>
      <c r="E8" s="64"/>
      <c r="F8" s="65"/>
    </row>
    <row r="9" spans="1:6" ht="19.5" customHeight="1" x14ac:dyDescent="0.25">
      <c r="A9" s="103"/>
      <c r="B9" s="104" t="s">
        <v>71</v>
      </c>
      <c r="C9" s="62">
        <v>1</v>
      </c>
      <c r="D9" s="102" t="s">
        <v>44</v>
      </c>
      <c r="E9" s="64"/>
      <c r="F9" s="64">
        <f>C9*E9</f>
        <v>0</v>
      </c>
    </row>
    <row r="10" spans="1:6" x14ac:dyDescent="0.25">
      <c r="A10" s="103"/>
      <c r="B10" s="105"/>
      <c r="C10" s="62"/>
      <c r="D10" s="102"/>
      <c r="E10" s="64"/>
      <c r="F10" s="64"/>
    </row>
    <row r="11" spans="1:6" x14ac:dyDescent="0.25">
      <c r="A11" s="95" t="s">
        <v>74</v>
      </c>
      <c r="B11" s="96" t="s">
        <v>187</v>
      </c>
      <c r="C11" s="62"/>
      <c r="D11" s="102"/>
      <c r="E11" s="64"/>
      <c r="F11" s="64"/>
    </row>
    <row r="12" spans="1:6" ht="130.5" customHeight="1" x14ac:dyDescent="0.25">
      <c r="A12" s="97"/>
      <c r="B12" s="27" t="s">
        <v>370</v>
      </c>
      <c r="C12" s="66"/>
      <c r="D12" s="106"/>
      <c r="E12" s="64"/>
      <c r="F12" s="64"/>
    </row>
    <row r="13" spans="1:6" ht="185.25" x14ac:dyDescent="0.25">
      <c r="A13" s="97"/>
      <c r="B13" s="27" t="s">
        <v>67</v>
      </c>
      <c r="C13" s="66"/>
      <c r="D13" s="106"/>
      <c r="E13" s="64"/>
      <c r="F13" s="64"/>
    </row>
    <row r="14" spans="1:6" x14ac:dyDescent="0.25">
      <c r="A14" s="97"/>
      <c r="B14" s="104" t="s">
        <v>71</v>
      </c>
      <c r="C14" s="62">
        <v>1</v>
      </c>
      <c r="D14" s="102" t="s">
        <v>44</v>
      </c>
      <c r="E14" s="64"/>
      <c r="F14" s="64">
        <f>C14*E14</f>
        <v>0</v>
      </c>
    </row>
    <row r="15" spans="1:6" x14ac:dyDescent="0.25">
      <c r="A15" s="97"/>
      <c r="B15" s="27"/>
      <c r="C15" s="62"/>
      <c r="D15" s="102"/>
      <c r="E15" s="64"/>
      <c r="F15" s="65"/>
    </row>
    <row r="16" spans="1:6" x14ac:dyDescent="0.25">
      <c r="A16" s="107" t="s">
        <v>75</v>
      </c>
      <c r="B16" s="96" t="s">
        <v>68</v>
      </c>
      <c r="C16" s="68"/>
      <c r="D16" s="108"/>
      <c r="E16" s="70"/>
      <c r="F16" s="109"/>
    </row>
    <row r="17" spans="1:6" ht="28.5" x14ac:dyDescent="0.25">
      <c r="A17" s="97"/>
      <c r="B17" s="27" t="s">
        <v>69</v>
      </c>
      <c r="C17" s="68"/>
      <c r="D17" s="108"/>
      <c r="E17" s="70"/>
      <c r="F17" s="109"/>
    </row>
    <row r="18" spans="1:6" x14ac:dyDescent="0.25">
      <c r="A18" s="97"/>
      <c r="B18" s="104" t="s">
        <v>71</v>
      </c>
      <c r="C18" s="66">
        <v>15</v>
      </c>
      <c r="D18" s="106" t="s">
        <v>44</v>
      </c>
      <c r="E18" s="64"/>
      <c r="F18" s="64">
        <f>C18*E18</f>
        <v>0</v>
      </c>
    </row>
    <row r="19" spans="1:6" x14ac:dyDescent="0.25">
      <c r="A19" s="110"/>
      <c r="B19" s="105"/>
      <c r="C19" s="62"/>
      <c r="D19" s="106"/>
      <c r="E19" s="64"/>
      <c r="F19" s="65"/>
    </row>
    <row r="20" spans="1:6" x14ac:dyDescent="0.25">
      <c r="A20" s="107" t="s">
        <v>76</v>
      </c>
      <c r="B20" s="96" t="s">
        <v>188</v>
      </c>
      <c r="C20" s="62"/>
      <c r="D20" s="106"/>
      <c r="E20" s="64"/>
      <c r="F20" s="65"/>
    </row>
    <row r="21" spans="1:6" ht="355.5" customHeight="1" x14ac:dyDescent="0.25">
      <c r="A21" s="110"/>
      <c r="B21" s="105" t="s">
        <v>393</v>
      </c>
      <c r="C21" s="66"/>
      <c r="D21" s="106"/>
      <c r="E21" s="64"/>
      <c r="F21" s="64"/>
    </row>
    <row r="22" spans="1:6" x14ac:dyDescent="0.25">
      <c r="A22" s="110"/>
      <c r="B22" s="104" t="s">
        <v>71</v>
      </c>
      <c r="C22" s="66">
        <v>1</v>
      </c>
      <c r="D22" s="106" t="s">
        <v>44</v>
      </c>
      <c r="E22" s="64"/>
      <c r="F22" s="64">
        <f>C22*E22</f>
        <v>0</v>
      </c>
    </row>
    <row r="23" spans="1:6" x14ac:dyDescent="0.25">
      <c r="A23" s="110"/>
      <c r="B23" s="105"/>
      <c r="C23" s="62"/>
      <c r="D23" s="106"/>
      <c r="E23" s="64"/>
      <c r="F23" s="65"/>
    </row>
    <row r="24" spans="1:6" x14ac:dyDescent="0.25">
      <c r="A24" s="95" t="s">
        <v>77</v>
      </c>
      <c r="B24" s="96" t="s">
        <v>189</v>
      </c>
      <c r="C24" s="62"/>
      <c r="D24" s="106"/>
      <c r="E24" s="64"/>
      <c r="F24" s="65"/>
    </row>
    <row r="25" spans="1:6" ht="57" x14ac:dyDescent="0.25">
      <c r="A25" s="111"/>
      <c r="B25" s="104" t="s">
        <v>190</v>
      </c>
      <c r="C25" s="71"/>
      <c r="D25" s="112"/>
      <c r="E25" s="113"/>
      <c r="F25" s="65"/>
    </row>
    <row r="26" spans="1:6" x14ac:dyDescent="0.25">
      <c r="A26" s="111"/>
      <c r="B26" s="104" t="s">
        <v>71</v>
      </c>
      <c r="C26" s="66">
        <v>2</v>
      </c>
      <c r="D26" s="106" t="s">
        <v>44</v>
      </c>
      <c r="E26" s="64"/>
      <c r="F26" s="64">
        <f>C26*E26</f>
        <v>0</v>
      </c>
    </row>
    <row r="27" spans="1:6" x14ac:dyDescent="0.25">
      <c r="A27" s="111"/>
      <c r="B27" s="104"/>
      <c r="C27" s="66"/>
      <c r="D27" s="106"/>
      <c r="E27" s="64"/>
      <c r="F27" s="65"/>
    </row>
    <row r="28" spans="1:6" x14ac:dyDescent="0.25">
      <c r="A28" s="111"/>
      <c r="B28" s="104"/>
      <c r="C28" s="71"/>
      <c r="D28" s="112"/>
      <c r="E28" s="113"/>
      <c r="F28" s="65"/>
    </row>
    <row r="29" spans="1:6" x14ac:dyDescent="0.25">
      <c r="A29" s="95" t="s">
        <v>78</v>
      </c>
      <c r="B29" s="114" t="s">
        <v>191</v>
      </c>
      <c r="C29" s="71"/>
      <c r="D29" s="112"/>
      <c r="E29" s="113"/>
      <c r="F29" s="65"/>
    </row>
    <row r="30" spans="1:6" ht="71.25" x14ac:dyDescent="0.25">
      <c r="A30" s="110"/>
      <c r="B30" s="105" t="s">
        <v>371</v>
      </c>
      <c r="C30" s="62"/>
      <c r="D30" s="106"/>
      <c r="E30" s="64"/>
      <c r="F30" s="65"/>
    </row>
    <row r="31" spans="1:6" x14ac:dyDescent="0.25">
      <c r="A31" s="110"/>
      <c r="B31" s="105" t="s">
        <v>48</v>
      </c>
      <c r="C31" s="66">
        <v>1</v>
      </c>
      <c r="D31" s="106" t="s">
        <v>44</v>
      </c>
      <c r="E31" s="64"/>
      <c r="F31" s="64">
        <f>C31*E31</f>
        <v>0</v>
      </c>
    </row>
    <row r="32" spans="1:6" x14ac:dyDescent="0.25">
      <c r="A32" s="110"/>
      <c r="B32" s="105"/>
      <c r="C32" s="62"/>
      <c r="D32" s="106"/>
      <c r="E32" s="113"/>
      <c r="F32" s="65"/>
    </row>
    <row r="33" spans="1:8" x14ac:dyDescent="0.25">
      <c r="A33" s="95" t="s">
        <v>79</v>
      </c>
      <c r="B33" s="114" t="s">
        <v>192</v>
      </c>
      <c r="C33" s="71"/>
      <c r="D33" s="112"/>
      <c r="E33" s="113"/>
      <c r="F33" s="65"/>
    </row>
    <row r="34" spans="1:8" ht="42.75" x14ac:dyDescent="0.25">
      <c r="A34" s="110"/>
      <c r="B34" s="28" t="s">
        <v>372</v>
      </c>
      <c r="C34" s="62"/>
      <c r="D34" s="106"/>
      <c r="E34" s="64"/>
      <c r="F34" s="65"/>
    </row>
    <row r="35" spans="1:8" x14ac:dyDescent="0.25">
      <c r="A35" s="110"/>
      <c r="B35" s="105" t="s">
        <v>48</v>
      </c>
      <c r="C35" s="66">
        <v>1</v>
      </c>
      <c r="D35" s="106" t="s">
        <v>44</v>
      </c>
      <c r="E35" s="64"/>
      <c r="F35" s="64">
        <f>C35*E35</f>
        <v>0</v>
      </c>
    </row>
    <row r="36" spans="1:8" x14ac:dyDescent="0.25">
      <c r="A36" s="110"/>
      <c r="B36" s="105"/>
      <c r="C36" s="62"/>
      <c r="D36" s="106"/>
      <c r="E36" s="64"/>
      <c r="F36" s="65"/>
    </row>
    <row r="37" spans="1:8" x14ac:dyDescent="0.25">
      <c r="A37" s="95" t="s">
        <v>80</v>
      </c>
      <c r="B37" s="114" t="s">
        <v>193</v>
      </c>
      <c r="C37" s="62"/>
      <c r="D37" s="106"/>
      <c r="E37" s="64"/>
      <c r="F37" s="65"/>
    </row>
    <row r="38" spans="1:8" ht="28.5" x14ac:dyDescent="0.25">
      <c r="A38" s="110"/>
      <c r="B38" s="28" t="s">
        <v>70</v>
      </c>
      <c r="C38" s="62"/>
      <c r="D38" s="106"/>
      <c r="E38" s="64"/>
      <c r="F38" s="65"/>
    </row>
    <row r="39" spans="1:8" x14ac:dyDescent="0.25">
      <c r="A39" s="110"/>
      <c r="B39" s="105" t="s">
        <v>48</v>
      </c>
      <c r="C39" s="66">
        <v>2</v>
      </c>
      <c r="D39" s="106" t="s">
        <v>44</v>
      </c>
      <c r="E39" s="64"/>
      <c r="F39" s="64">
        <f>C39*E39</f>
        <v>0</v>
      </c>
    </row>
    <row r="40" spans="1:8" x14ac:dyDescent="0.25">
      <c r="A40" s="110"/>
      <c r="B40" s="105"/>
      <c r="C40" s="66"/>
      <c r="D40" s="106"/>
      <c r="E40" s="64"/>
      <c r="F40" s="65"/>
    </row>
    <row r="41" spans="1:8" ht="28.5" x14ac:dyDescent="0.25">
      <c r="A41" s="95" t="s">
        <v>81</v>
      </c>
      <c r="B41" s="114" t="s">
        <v>194</v>
      </c>
      <c r="C41" s="71"/>
      <c r="D41" s="112"/>
      <c r="E41" s="113"/>
      <c r="F41" s="65"/>
    </row>
    <row r="42" spans="1:8" ht="246" customHeight="1" x14ac:dyDescent="0.25">
      <c r="A42" s="95"/>
      <c r="B42" s="46" t="s">
        <v>373</v>
      </c>
      <c r="C42" s="71"/>
      <c r="D42" s="112"/>
      <c r="E42" s="113"/>
      <c r="F42" s="65"/>
    </row>
    <row r="43" spans="1:8" ht="171" x14ac:dyDescent="0.25">
      <c r="A43" s="110"/>
      <c r="B43" s="46" t="s">
        <v>404</v>
      </c>
      <c r="C43" s="62"/>
      <c r="D43" s="106"/>
      <c r="E43" s="64"/>
      <c r="F43" s="65"/>
      <c r="G43" s="49"/>
    </row>
    <row r="44" spans="1:8" ht="57" x14ac:dyDescent="0.25">
      <c r="A44" s="110"/>
      <c r="B44" s="28" t="s">
        <v>405</v>
      </c>
      <c r="C44" s="66"/>
      <c r="D44" s="106"/>
      <c r="E44" s="64"/>
      <c r="F44" s="64"/>
    </row>
    <row r="45" spans="1:8" x14ac:dyDescent="0.25">
      <c r="A45" s="110"/>
      <c r="B45" s="105" t="s">
        <v>48</v>
      </c>
      <c r="C45" s="66">
        <v>1</v>
      </c>
      <c r="D45" s="106" t="s">
        <v>44</v>
      </c>
      <c r="E45" s="64"/>
      <c r="F45" s="64">
        <f>C45*E45</f>
        <v>0</v>
      </c>
    </row>
    <row r="46" spans="1:8" x14ac:dyDescent="0.25">
      <c r="A46" s="110"/>
      <c r="B46" s="105"/>
      <c r="C46" s="62"/>
      <c r="D46" s="106"/>
      <c r="E46" s="64"/>
      <c r="F46" s="65"/>
    </row>
    <row r="47" spans="1:8" ht="17.25" customHeight="1" x14ac:dyDescent="0.25">
      <c r="A47" s="95" t="s">
        <v>82</v>
      </c>
      <c r="B47" s="31" t="s">
        <v>195</v>
      </c>
      <c r="C47" s="71"/>
      <c r="D47" s="112"/>
      <c r="E47" s="113"/>
      <c r="F47" s="65"/>
    </row>
    <row r="48" spans="1:8" ht="85.5" x14ac:dyDescent="0.25">
      <c r="A48" s="110"/>
      <c r="B48" s="28" t="s">
        <v>394</v>
      </c>
      <c r="C48" s="62"/>
      <c r="D48" s="106"/>
      <c r="G48" s="80"/>
      <c r="H48" s="81"/>
    </row>
    <row r="49" spans="1:8" x14ac:dyDescent="0.25">
      <c r="A49" s="110"/>
      <c r="B49" s="105" t="s">
        <v>48</v>
      </c>
      <c r="C49" s="66">
        <v>1</v>
      </c>
      <c r="D49" s="106" t="s">
        <v>44</v>
      </c>
      <c r="E49" s="64"/>
      <c r="F49" s="64">
        <f>C49*E49</f>
        <v>0</v>
      </c>
      <c r="G49" s="23"/>
      <c r="H49" s="24"/>
    </row>
    <row r="50" spans="1:8" x14ac:dyDescent="0.25">
      <c r="A50" s="110"/>
      <c r="B50" s="105"/>
      <c r="C50" s="62"/>
      <c r="D50" s="106"/>
      <c r="E50" s="64"/>
      <c r="F50" s="65"/>
      <c r="G50" s="23"/>
      <c r="H50" s="24"/>
    </row>
    <row r="51" spans="1:8" ht="14.25" customHeight="1" x14ac:dyDescent="0.25">
      <c r="A51" s="95" t="s">
        <v>83</v>
      </c>
      <c r="B51" s="32" t="s">
        <v>196</v>
      </c>
      <c r="C51" s="62"/>
      <c r="D51" s="106"/>
      <c r="E51" s="113"/>
      <c r="F51" s="65"/>
      <c r="G51" s="23"/>
      <c r="H51" s="24"/>
    </row>
    <row r="52" spans="1:8" ht="99.75" x14ac:dyDescent="0.25">
      <c r="A52" s="110"/>
      <c r="B52" s="28" t="s">
        <v>374</v>
      </c>
      <c r="C52" s="62"/>
      <c r="D52" s="106"/>
      <c r="G52" s="80"/>
      <c r="H52" s="81"/>
    </row>
    <row r="53" spans="1:8" x14ac:dyDescent="0.25">
      <c r="A53" s="110"/>
      <c r="B53" s="105" t="s">
        <v>48</v>
      </c>
      <c r="C53" s="66">
        <v>1</v>
      </c>
      <c r="D53" s="106" t="s">
        <v>44</v>
      </c>
      <c r="E53" s="64"/>
      <c r="F53" s="64">
        <f>C53*E53</f>
        <v>0</v>
      </c>
      <c r="G53" s="23"/>
      <c r="H53" s="24"/>
    </row>
    <row r="54" spans="1:8" x14ac:dyDescent="0.25">
      <c r="A54" s="110"/>
      <c r="B54" s="105"/>
      <c r="C54" s="66"/>
      <c r="D54" s="106"/>
      <c r="E54" s="64"/>
      <c r="F54" s="65"/>
      <c r="H54" s="23"/>
    </row>
    <row r="55" spans="1:8" x14ac:dyDescent="0.25">
      <c r="A55" s="95" t="s">
        <v>84</v>
      </c>
      <c r="B55" s="32" t="s">
        <v>375</v>
      </c>
      <c r="C55" s="66"/>
      <c r="D55" s="106"/>
      <c r="E55" s="113"/>
      <c r="F55" s="65"/>
      <c r="G55" s="23"/>
      <c r="H55" s="24"/>
    </row>
    <row r="56" spans="1:8" ht="142.5" x14ac:dyDescent="0.25">
      <c r="A56" s="95"/>
      <c r="B56" s="28" t="s">
        <v>376</v>
      </c>
      <c r="C56" s="62"/>
      <c r="D56" s="106"/>
      <c r="E56" s="64"/>
      <c r="F56" s="65"/>
    </row>
    <row r="57" spans="1:8" ht="71.25" x14ac:dyDescent="0.25">
      <c r="A57" s="110"/>
      <c r="B57" s="28" t="s">
        <v>406</v>
      </c>
      <c r="C57" s="62"/>
      <c r="D57" s="106"/>
      <c r="E57" s="64"/>
      <c r="F57" s="65"/>
    </row>
    <row r="58" spans="1:8" ht="57" x14ac:dyDescent="0.25">
      <c r="A58" s="110"/>
      <c r="B58" s="28" t="s">
        <v>407</v>
      </c>
      <c r="C58" s="66"/>
      <c r="D58" s="106"/>
      <c r="E58" s="64"/>
      <c r="F58" s="65"/>
    </row>
    <row r="59" spans="1:8" x14ac:dyDescent="0.25">
      <c r="A59" s="110"/>
      <c r="B59" s="105" t="s">
        <v>48</v>
      </c>
      <c r="C59" s="66">
        <v>1</v>
      </c>
      <c r="D59" s="106" t="s">
        <v>44</v>
      </c>
      <c r="E59" s="64"/>
      <c r="F59" s="64">
        <f>C59*E59</f>
        <v>0</v>
      </c>
    </row>
    <row r="60" spans="1:8" x14ac:dyDescent="0.25">
      <c r="A60" s="110"/>
      <c r="B60" s="28"/>
      <c r="C60" s="66"/>
      <c r="D60" s="106"/>
      <c r="E60" s="64"/>
      <c r="F60" s="65"/>
    </row>
    <row r="61" spans="1:8" x14ac:dyDescent="0.25">
      <c r="A61" s="110"/>
      <c r="B61" s="28"/>
      <c r="C61" s="66"/>
      <c r="D61" s="106"/>
      <c r="E61" s="64"/>
      <c r="F61" s="65"/>
    </row>
    <row r="62" spans="1:8" x14ac:dyDescent="0.25">
      <c r="A62" s="95" t="s">
        <v>85</v>
      </c>
      <c r="B62" s="33" t="s">
        <v>197</v>
      </c>
      <c r="C62" s="66"/>
      <c r="D62" s="106"/>
      <c r="E62" s="64"/>
      <c r="F62" s="65"/>
    </row>
    <row r="63" spans="1:8" ht="143.25" customHeight="1" x14ac:dyDescent="0.25">
      <c r="A63" s="110"/>
      <c r="B63" s="27" t="s">
        <v>377</v>
      </c>
      <c r="C63" s="66"/>
      <c r="D63" s="106"/>
      <c r="E63" s="64"/>
      <c r="F63" s="65"/>
    </row>
    <row r="64" spans="1:8" ht="142.5" x14ac:dyDescent="0.25">
      <c r="A64" s="110"/>
      <c r="B64" s="27" t="s">
        <v>378</v>
      </c>
    </row>
    <row r="65" spans="1:6" x14ac:dyDescent="0.25">
      <c r="A65" s="110"/>
      <c r="B65" s="105" t="s">
        <v>48</v>
      </c>
      <c r="C65" s="66">
        <v>1</v>
      </c>
      <c r="D65" s="106" t="s">
        <v>44</v>
      </c>
      <c r="E65" s="64"/>
      <c r="F65" s="64">
        <f>C65*E65</f>
        <v>0</v>
      </c>
    </row>
    <row r="66" spans="1:6" x14ac:dyDescent="0.25">
      <c r="A66" s="110"/>
      <c r="B66" s="105"/>
      <c r="C66" s="66"/>
      <c r="D66" s="106"/>
      <c r="E66" s="64"/>
      <c r="F66" s="65"/>
    </row>
    <row r="67" spans="1:6" ht="28.5" x14ac:dyDescent="0.25">
      <c r="A67" s="95" t="s">
        <v>86</v>
      </c>
      <c r="B67" s="33" t="s">
        <v>379</v>
      </c>
      <c r="C67" s="66"/>
      <c r="D67" s="106"/>
      <c r="E67" s="64"/>
      <c r="F67" s="65"/>
    </row>
    <row r="68" spans="1:6" ht="85.5" x14ac:dyDescent="0.25">
      <c r="A68" s="110"/>
      <c r="B68" s="27" t="s">
        <v>380</v>
      </c>
      <c r="C68" s="66"/>
      <c r="D68" s="106"/>
      <c r="E68" s="64"/>
      <c r="F68" s="65"/>
    </row>
    <row r="69" spans="1:6" ht="114" x14ac:dyDescent="0.25">
      <c r="A69" s="110"/>
      <c r="B69" s="27" t="s">
        <v>381</v>
      </c>
      <c r="C69" s="66"/>
      <c r="D69" s="106"/>
      <c r="E69" s="64"/>
      <c r="F69" s="65"/>
    </row>
    <row r="70" spans="1:6" x14ac:dyDescent="0.25">
      <c r="A70" s="110"/>
      <c r="B70" s="105" t="s">
        <v>48</v>
      </c>
      <c r="C70" s="66">
        <v>1</v>
      </c>
      <c r="D70" s="106" t="s">
        <v>44</v>
      </c>
      <c r="E70" s="64"/>
      <c r="F70" s="64">
        <f>C70*E70</f>
        <v>0</v>
      </c>
    </row>
    <row r="71" spans="1:6" x14ac:dyDescent="0.25">
      <c r="A71" s="110"/>
      <c r="B71" s="105"/>
      <c r="C71" s="66"/>
      <c r="D71" s="106"/>
      <c r="E71" s="64"/>
      <c r="F71" s="65"/>
    </row>
    <row r="72" spans="1:6" ht="15" customHeight="1" x14ac:dyDescent="0.25">
      <c r="A72" s="95" t="s">
        <v>87</v>
      </c>
      <c r="B72" s="33" t="s">
        <v>198</v>
      </c>
      <c r="C72" s="62"/>
      <c r="D72" s="102"/>
      <c r="E72" s="64"/>
      <c r="F72" s="65"/>
    </row>
    <row r="73" spans="1:6" ht="128.25" x14ac:dyDescent="0.25">
      <c r="A73" s="110"/>
      <c r="B73" s="27" t="s">
        <v>382</v>
      </c>
      <c r="C73" s="118"/>
      <c r="D73" s="119"/>
      <c r="E73" s="64"/>
      <c r="F73" s="120"/>
    </row>
    <row r="74" spans="1:6" x14ac:dyDescent="0.25">
      <c r="A74" s="110"/>
      <c r="B74" s="105" t="s">
        <v>71</v>
      </c>
      <c r="C74" s="74">
        <v>1</v>
      </c>
      <c r="D74" s="106" t="s">
        <v>44</v>
      </c>
      <c r="E74" s="64"/>
      <c r="F74" s="64">
        <f>C74*E74</f>
        <v>0</v>
      </c>
    </row>
    <row r="75" spans="1:6" x14ac:dyDescent="0.25">
      <c r="A75" s="110"/>
      <c r="B75" s="105"/>
      <c r="C75" s="74"/>
      <c r="D75" s="106"/>
      <c r="E75" s="64"/>
      <c r="F75" s="65"/>
    </row>
    <row r="76" spans="1:6" x14ac:dyDescent="0.25">
      <c r="A76" s="95" t="s">
        <v>88</v>
      </c>
      <c r="B76" s="33" t="s">
        <v>200</v>
      </c>
      <c r="C76" s="74"/>
      <c r="D76" s="106"/>
      <c r="E76" s="64"/>
      <c r="F76" s="65"/>
    </row>
    <row r="77" spans="1:6" ht="57" customHeight="1" x14ac:dyDescent="0.25">
      <c r="A77" s="110"/>
      <c r="B77" s="27" t="s">
        <v>383</v>
      </c>
    </row>
    <row r="78" spans="1:6" ht="15" customHeight="1" x14ac:dyDescent="0.25">
      <c r="A78" s="110"/>
      <c r="B78" s="105" t="s">
        <v>71</v>
      </c>
      <c r="C78" s="74">
        <v>1</v>
      </c>
      <c r="D78" s="106" t="s">
        <v>44</v>
      </c>
      <c r="E78" s="64"/>
      <c r="F78" s="64">
        <f>C78*E78</f>
        <v>0</v>
      </c>
    </row>
    <row r="79" spans="1:6" x14ac:dyDescent="0.25">
      <c r="A79" s="110"/>
      <c r="B79" s="105"/>
      <c r="C79" s="74"/>
      <c r="D79" s="106"/>
      <c r="E79" s="64"/>
      <c r="F79" s="65"/>
    </row>
    <row r="80" spans="1:6" x14ac:dyDescent="0.25">
      <c r="A80" s="95" t="s">
        <v>89</v>
      </c>
      <c r="B80" s="33" t="s">
        <v>199</v>
      </c>
      <c r="C80" s="74"/>
      <c r="D80" s="106"/>
      <c r="E80" s="64"/>
      <c r="F80" s="65"/>
    </row>
    <row r="81" spans="1:6" ht="28.5" x14ac:dyDescent="0.25">
      <c r="A81" s="110"/>
      <c r="B81" s="29" t="s">
        <v>384</v>
      </c>
      <c r="C81" s="30"/>
      <c r="D81" s="47"/>
      <c r="E81" s="47"/>
      <c r="F81" s="47"/>
    </row>
    <row r="82" spans="1:6" x14ac:dyDescent="0.25">
      <c r="A82" s="110"/>
      <c r="B82" s="105" t="s">
        <v>71</v>
      </c>
      <c r="C82" s="74">
        <v>1</v>
      </c>
      <c r="D82" s="106" t="s">
        <v>44</v>
      </c>
      <c r="E82" s="64"/>
      <c r="F82" s="64">
        <f>C82*E82</f>
        <v>0</v>
      </c>
    </row>
    <row r="83" spans="1:6" x14ac:dyDescent="0.25">
      <c r="A83" s="110"/>
      <c r="B83" s="105"/>
      <c r="C83" s="74"/>
      <c r="D83" s="106"/>
      <c r="E83" s="64"/>
      <c r="F83" s="65"/>
    </row>
    <row r="84" spans="1:6" ht="15.75" customHeight="1" x14ac:dyDescent="0.25">
      <c r="A84" s="95" t="s">
        <v>282</v>
      </c>
      <c r="B84" s="33" t="s">
        <v>202</v>
      </c>
      <c r="C84" s="74"/>
      <c r="D84" s="106"/>
      <c r="E84" s="64"/>
      <c r="F84" s="65"/>
    </row>
    <row r="85" spans="1:6" x14ac:dyDescent="0.25">
      <c r="A85" s="110"/>
      <c r="B85" s="105" t="s">
        <v>203</v>
      </c>
      <c r="C85" s="74">
        <v>40</v>
      </c>
      <c r="D85" s="106" t="s">
        <v>201</v>
      </c>
      <c r="E85" s="64"/>
      <c r="F85" s="64">
        <f>C85*E85</f>
        <v>0</v>
      </c>
    </row>
    <row r="86" spans="1:6" x14ac:dyDescent="0.25">
      <c r="A86" s="110"/>
      <c r="B86" s="105" t="s">
        <v>204</v>
      </c>
      <c r="C86" s="74">
        <v>20</v>
      </c>
      <c r="D86" s="106" t="s">
        <v>201</v>
      </c>
      <c r="E86" s="64"/>
      <c r="F86" s="64">
        <f t="shared" ref="F86:F149" si="0">C86*E86</f>
        <v>0</v>
      </c>
    </row>
    <row r="87" spans="1:6" x14ac:dyDescent="0.25">
      <c r="A87" s="110"/>
      <c r="B87" s="105"/>
      <c r="C87" s="74"/>
      <c r="D87" s="106"/>
      <c r="E87" s="64"/>
      <c r="F87" s="64"/>
    </row>
    <row r="88" spans="1:6" ht="28.5" x14ac:dyDescent="0.25">
      <c r="A88" s="121" t="s">
        <v>283</v>
      </c>
      <c r="B88" s="33" t="s">
        <v>205</v>
      </c>
      <c r="C88" s="74"/>
      <c r="D88" s="106"/>
      <c r="E88" s="64"/>
      <c r="F88" s="64"/>
    </row>
    <row r="89" spans="1:6" x14ac:dyDescent="0.25">
      <c r="A89" s="121"/>
      <c r="B89" s="105" t="s">
        <v>206</v>
      </c>
      <c r="C89" s="74">
        <v>2</v>
      </c>
      <c r="D89" s="106" t="s">
        <v>44</v>
      </c>
      <c r="E89" s="64"/>
      <c r="F89" s="64">
        <f t="shared" si="0"/>
        <v>0</v>
      </c>
    </row>
    <row r="90" spans="1:6" x14ac:dyDescent="0.25">
      <c r="A90" s="121"/>
      <c r="B90" s="105" t="s">
        <v>207</v>
      </c>
      <c r="C90" s="74">
        <v>4</v>
      </c>
      <c r="D90" s="106" t="s">
        <v>44</v>
      </c>
      <c r="E90" s="64"/>
      <c r="F90" s="64">
        <f t="shared" si="0"/>
        <v>0</v>
      </c>
    </row>
    <row r="91" spans="1:6" x14ac:dyDescent="0.25">
      <c r="A91" s="121"/>
      <c r="B91" s="105"/>
      <c r="C91" s="74"/>
      <c r="D91" s="106"/>
      <c r="E91" s="64"/>
      <c r="F91" s="64"/>
    </row>
    <row r="92" spans="1:6" ht="14.25" customHeight="1" x14ac:dyDescent="0.25">
      <c r="A92" s="121" t="s">
        <v>284</v>
      </c>
      <c r="B92" s="33" t="s">
        <v>212</v>
      </c>
      <c r="C92" s="74">
        <v>3</v>
      </c>
      <c r="D92" s="106" t="s">
        <v>44</v>
      </c>
      <c r="E92" s="64"/>
      <c r="F92" s="64">
        <f t="shared" si="0"/>
        <v>0</v>
      </c>
    </row>
    <row r="93" spans="1:6" ht="28.5" x14ac:dyDescent="0.25">
      <c r="A93" s="121"/>
      <c r="B93" s="105" t="s">
        <v>213</v>
      </c>
      <c r="C93" s="74"/>
      <c r="D93" s="106"/>
      <c r="E93" s="64"/>
      <c r="F93" s="64"/>
    </row>
    <row r="94" spans="1:6" x14ac:dyDescent="0.25">
      <c r="A94" s="121"/>
      <c r="B94" s="105"/>
      <c r="C94" s="74"/>
      <c r="D94" s="106"/>
      <c r="E94" s="64"/>
      <c r="F94" s="64"/>
    </row>
    <row r="95" spans="1:6" x14ac:dyDescent="0.25">
      <c r="A95" s="121" t="s">
        <v>285</v>
      </c>
      <c r="B95" s="33" t="s">
        <v>208</v>
      </c>
      <c r="C95" s="74"/>
      <c r="D95" s="106"/>
      <c r="E95" s="64"/>
      <c r="F95" s="64"/>
    </row>
    <row r="96" spans="1:6" ht="28.5" x14ac:dyDescent="0.25">
      <c r="A96" s="121"/>
      <c r="B96" s="105" t="s">
        <v>209</v>
      </c>
      <c r="C96" s="74">
        <v>2</v>
      </c>
      <c r="D96" s="106" t="s">
        <v>44</v>
      </c>
      <c r="E96" s="64"/>
      <c r="F96" s="64">
        <f t="shared" si="0"/>
        <v>0</v>
      </c>
    </row>
    <row r="97" spans="1:8" x14ac:dyDescent="0.25">
      <c r="A97" s="121"/>
      <c r="B97" s="105"/>
      <c r="C97" s="74"/>
      <c r="D97" s="106"/>
      <c r="E97" s="64"/>
      <c r="F97" s="64"/>
    </row>
    <row r="98" spans="1:8" x14ac:dyDescent="0.25">
      <c r="A98" s="121" t="s">
        <v>286</v>
      </c>
      <c r="B98" s="33" t="s">
        <v>214</v>
      </c>
      <c r="C98" s="74"/>
      <c r="D98" s="106"/>
      <c r="E98" s="64"/>
      <c r="F98" s="64"/>
    </row>
    <row r="99" spans="1:8" ht="99.75" x14ac:dyDescent="0.25">
      <c r="A99" s="121"/>
      <c r="B99" s="105" t="s">
        <v>408</v>
      </c>
      <c r="C99" s="74"/>
      <c r="D99" s="106"/>
      <c r="E99" s="64"/>
      <c r="F99" s="64"/>
    </row>
    <row r="100" spans="1:8" x14ac:dyDescent="0.25">
      <c r="A100" s="121"/>
      <c r="B100" s="105" t="s">
        <v>210</v>
      </c>
      <c r="C100" s="74">
        <v>15</v>
      </c>
      <c r="D100" s="106" t="s">
        <v>201</v>
      </c>
      <c r="E100" s="64"/>
      <c r="F100" s="64">
        <f t="shared" si="0"/>
        <v>0</v>
      </c>
    </row>
    <row r="101" spans="1:8" x14ac:dyDescent="0.25">
      <c r="A101" s="121"/>
      <c r="B101" s="105"/>
      <c r="C101" s="74"/>
      <c r="D101" s="106"/>
      <c r="E101" s="64"/>
      <c r="F101" s="64"/>
    </row>
    <row r="102" spans="1:8" x14ac:dyDescent="0.25">
      <c r="A102" s="121" t="s">
        <v>287</v>
      </c>
      <c r="B102" s="33" t="s">
        <v>214</v>
      </c>
      <c r="C102" s="74"/>
      <c r="D102" s="106"/>
      <c r="E102" s="64"/>
      <c r="F102" s="64"/>
    </row>
    <row r="103" spans="1:8" ht="99.75" x14ac:dyDescent="0.25">
      <c r="A103" s="121"/>
      <c r="B103" s="105" t="s">
        <v>409</v>
      </c>
      <c r="C103" s="74"/>
      <c r="D103" s="106"/>
      <c r="E103" s="64"/>
      <c r="F103" s="64"/>
      <c r="H103" s="49"/>
    </row>
    <row r="104" spans="1:8" x14ac:dyDescent="0.25">
      <c r="A104" s="121"/>
      <c r="B104" s="105" t="s">
        <v>210</v>
      </c>
      <c r="C104" s="74">
        <v>25</v>
      </c>
      <c r="D104" s="106" t="s">
        <v>201</v>
      </c>
      <c r="E104" s="64"/>
      <c r="F104" s="64">
        <f t="shared" si="0"/>
        <v>0</v>
      </c>
    </row>
    <row r="105" spans="1:8" x14ac:dyDescent="0.25">
      <c r="A105" s="121"/>
      <c r="B105" s="105" t="s">
        <v>211</v>
      </c>
      <c r="C105" s="74">
        <v>20</v>
      </c>
      <c r="D105" s="106" t="s">
        <v>201</v>
      </c>
      <c r="E105" s="64"/>
      <c r="F105" s="64">
        <f t="shared" si="0"/>
        <v>0</v>
      </c>
    </row>
    <row r="106" spans="1:8" x14ac:dyDescent="0.25">
      <c r="A106" s="121"/>
      <c r="B106" s="105"/>
      <c r="C106" s="74"/>
      <c r="D106" s="106"/>
      <c r="E106" s="64"/>
      <c r="F106" s="64"/>
    </row>
    <row r="107" spans="1:8" x14ac:dyDescent="0.25">
      <c r="A107" s="121" t="s">
        <v>288</v>
      </c>
      <c r="B107" s="33" t="s">
        <v>215</v>
      </c>
      <c r="C107" s="74"/>
      <c r="D107" s="106"/>
      <c r="E107" s="64"/>
      <c r="F107" s="64"/>
    </row>
    <row r="108" spans="1:8" ht="42.75" x14ac:dyDescent="0.25">
      <c r="A108" s="121"/>
      <c r="B108" s="105" t="s">
        <v>216</v>
      </c>
      <c r="C108" s="74"/>
      <c r="D108" s="106"/>
      <c r="E108" s="64"/>
      <c r="F108" s="64"/>
    </row>
    <row r="109" spans="1:8" x14ac:dyDescent="0.25">
      <c r="A109" s="121"/>
      <c r="B109" s="105" t="s">
        <v>49</v>
      </c>
      <c r="C109" s="74">
        <v>1</v>
      </c>
      <c r="D109" s="106" t="s">
        <v>111</v>
      </c>
      <c r="E109" s="64"/>
      <c r="F109" s="64">
        <f t="shared" si="0"/>
        <v>0</v>
      </c>
    </row>
    <row r="110" spans="1:8" x14ac:dyDescent="0.25">
      <c r="A110" s="121"/>
      <c r="B110" s="105"/>
      <c r="C110" s="74"/>
      <c r="D110" s="106"/>
      <c r="E110" s="64"/>
      <c r="F110" s="64"/>
    </row>
    <row r="111" spans="1:8" x14ac:dyDescent="0.25">
      <c r="A111" s="122" t="s">
        <v>289</v>
      </c>
      <c r="B111" s="33" t="s">
        <v>218</v>
      </c>
      <c r="C111" s="71"/>
      <c r="D111" s="112"/>
      <c r="E111" s="113"/>
      <c r="F111" s="64"/>
    </row>
    <row r="112" spans="1:8" ht="28.5" x14ac:dyDescent="0.25">
      <c r="A112" s="122"/>
      <c r="B112" s="104" t="s">
        <v>410</v>
      </c>
      <c r="C112" s="71"/>
      <c r="D112" s="112"/>
      <c r="E112" s="113"/>
      <c r="F112" s="64"/>
    </row>
    <row r="113" spans="1:6" ht="99.75" x14ac:dyDescent="0.25">
      <c r="A113" s="121"/>
      <c r="B113" s="105" t="s">
        <v>411</v>
      </c>
      <c r="C113" s="62"/>
      <c r="D113" s="106"/>
      <c r="E113" s="64"/>
      <c r="F113" s="64"/>
    </row>
    <row r="114" spans="1:6" x14ac:dyDescent="0.25">
      <c r="A114" s="121"/>
      <c r="B114" s="105" t="s">
        <v>48</v>
      </c>
      <c r="C114" s="66">
        <v>1</v>
      </c>
      <c r="D114" s="106" t="s">
        <v>44</v>
      </c>
      <c r="E114" s="64"/>
      <c r="F114" s="64">
        <f t="shared" si="0"/>
        <v>0</v>
      </c>
    </row>
    <row r="115" spans="1:6" x14ac:dyDescent="0.25">
      <c r="A115" s="121"/>
      <c r="B115" s="105"/>
      <c r="C115" s="62"/>
      <c r="D115" s="106"/>
      <c r="E115" s="64"/>
      <c r="F115" s="64"/>
    </row>
    <row r="116" spans="1:6" x14ac:dyDescent="0.25">
      <c r="A116" s="121" t="s">
        <v>290</v>
      </c>
      <c r="B116" s="33" t="s">
        <v>219</v>
      </c>
      <c r="C116" s="71"/>
      <c r="D116" s="112"/>
      <c r="E116" s="113"/>
      <c r="F116" s="64"/>
    </row>
    <row r="117" spans="1:6" ht="28.5" x14ac:dyDescent="0.25">
      <c r="A117" s="121"/>
      <c r="B117" s="104" t="s">
        <v>412</v>
      </c>
      <c r="C117" s="71"/>
      <c r="D117" s="112"/>
      <c r="E117" s="113"/>
      <c r="F117" s="64"/>
    </row>
    <row r="118" spans="1:6" ht="99.75" x14ac:dyDescent="0.25">
      <c r="A118" s="121"/>
      <c r="B118" s="105" t="s">
        <v>411</v>
      </c>
      <c r="C118" s="62"/>
      <c r="D118" s="106"/>
      <c r="E118" s="64"/>
      <c r="F118" s="64"/>
    </row>
    <row r="119" spans="1:6" x14ac:dyDescent="0.25">
      <c r="A119" s="121"/>
      <c r="B119" s="105" t="s">
        <v>48</v>
      </c>
      <c r="C119" s="66">
        <v>1</v>
      </c>
      <c r="D119" s="106" t="s">
        <v>44</v>
      </c>
      <c r="E119" s="64"/>
      <c r="F119" s="64">
        <f t="shared" si="0"/>
        <v>0</v>
      </c>
    </row>
    <row r="120" spans="1:6" x14ac:dyDescent="0.25">
      <c r="A120" s="121"/>
      <c r="B120" s="105"/>
      <c r="C120" s="62"/>
      <c r="D120" s="106"/>
      <c r="E120" s="64"/>
      <c r="F120" s="64"/>
    </row>
    <row r="121" spans="1:6" x14ac:dyDescent="0.25">
      <c r="A121" s="121" t="s">
        <v>291</v>
      </c>
      <c r="B121" s="33" t="s">
        <v>220</v>
      </c>
      <c r="C121" s="62"/>
      <c r="D121" s="106"/>
      <c r="E121" s="64"/>
      <c r="F121" s="64"/>
    </row>
    <row r="122" spans="1:6" ht="28.5" x14ac:dyDescent="0.25">
      <c r="A122" s="121"/>
      <c r="B122" s="105" t="s">
        <v>413</v>
      </c>
      <c r="C122" s="62"/>
      <c r="D122" s="106"/>
      <c r="E122" s="64"/>
      <c r="F122" s="64"/>
    </row>
    <row r="123" spans="1:6" ht="114" x14ac:dyDescent="0.25">
      <c r="A123" s="121"/>
      <c r="B123" s="105" t="s">
        <v>414</v>
      </c>
      <c r="C123" s="62"/>
      <c r="D123" s="106"/>
      <c r="E123" s="64"/>
      <c r="F123" s="64"/>
    </row>
    <row r="124" spans="1:6" x14ac:dyDescent="0.25">
      <c r="A124" s="121"/>
      <c r="B124" s="105" t="s">
        <v>48</v>
      </c>
      <c r="C124" s="66">
        <v>1</v>
      </c>
      <c r="D124" s="106" t="s">
        <v>44</v>
      </c>
      <c r="E124" s="64"/>
      <c r="F124" s="64">
        <f t="shared" si="0"/>
        <v>0</v>
      </c>
    </row>
    <row r="125" spans="1:6" x14ac:dyDescent="0.25">
      <c r="A125" s="122"/>
      <c r="B125" s="104"/>
      <c r="C125" s="71"/>
      <c r="D125" s="112"/>
      <c r="E125" s="113"/>
      <c r="F125" s="64"/>
    </row>
    <row r="126" spans="1:6" x14ac:dyDescent="0.25">
      <c r="A126" s="122" t="s">
        <v>292</v>
      </c>
      <c r="B126" s="33" t="s">
        <v>221</v>
      </c>
      <c r="C126" s="71"/>
      <c r="D126" s="112"/>
      <c r="E126" s="113"/>
      <c r="F126" s="64"/>
    </row>
    <row r="127" spans="1:6" ht="57" x14ac:dyDescent="0.25">
      <c r="A127" s="121"/>
      <c r="B127" s="105" t="s">
        <v>222</v>
      </c>
      <c r="C127" s="62"/>
      <c r="D127" s="106"/>
      <c r="E127" s="64"/>
      <c r="F127" s="64"/>
    </row>
    <row r="128" spans="1:6" x14ac:dyDescent="0.25">
      <c r="A128" s="121"/>
      <c r="B128" s="105" t="s">
        <v>48</v>
      </c>
      <c r="C128" s="66">
        <v>1</v>
      </c>
      <c r="D128" s="106" t="s">
        <v>44</v>
      </c>
      <c r="E128" s="64"/>
      <c r="F128" s="64">
        <f t="shared" si="0"/>
        <v>0</v>
      </c>
    </row>
    <row r="129" spans="1:6" x14ac:dyDescent="0.25">
      <c r="A129" s="121"/>
      <c r="B129" s="105"/>
      <c r="C129" s="62"/>
      <c r="D129" s="106"/>
      <c r="E129" s="64"/>
      <c r="F129" s="64"/>
    </row>
    <row r="130" spans="1:6" x14ac:dyDescent="0.25">
      <c r="A130" s="121" t="s">
        <v>293</v>
      </c>
      <c r="B130" s="33" t="s">
        <v>223</v>
      </c>
      <c r="C130" s="62"/>
      <c r="D130" s="106"/>
      <c r="E130" s="64"/>
      <c r="F130" s="64"/>
    </row>
    <row r="131" spans="1:6" ht="135.6" customHeight="1" x14ac:dyDescent="0.25">
      <c r="A131" s="121"/>
      <c r="B131" s="105" t="s">
        <v>385</v>
      </c>
      <c r="C131" s="62"/>
      <c r="D131" s="106"/>
      <c r="E131" s="64"/>
      <c r="F131" s="64"/>
    </row>
    <row r="132" spans="1:6" x14ac:dyDescent="0.25">
      <c r="A132" s="121"/>
      <c r="B132" s="105" t="s">
        <v>48</v>
      </c>
      <c r="C132" s="66">
        <v>1</v>
      </c>
      <c r="D132" s="106" t="s">
        <v>44</v>
      </c>
      <c r="E132" s="64"/>
      <c r="F132" s="64">
        <f t="shared" si="0"/>
        <v>0</v>
      </c>
    </row>
    <row r="133" spans="1:6" x14ac:dyDescent="0.25">
      <c r="A133" s="121"/>
      <c r="B133" s="105"/>
      <c r="C133" s="66"/>
      <c r="D133" s="106"/>
      <c r="E133" s="64"/>
      <c r="F133" s="64"/>
    </row>
    <row r="134" spans="1:6" x14ac:dyDescent="0.25">
      <c r="A134" s="121" t="s">
        <v>294</v>
      </c>
      <c r="B134" s="33" t="s">
        <v>224</v>
      </c>
      <c r="C134" s="62"/>
      <c r="D134" s="106"/>
      <c r="E134" s="64"/>
      <c r="F134" s="64"/>
    </row>
    <row r="135" spans="1:6" ht="128.25" customHeight="1" x14ac:dyDescent="0.25">
      <c r="A135" s="121"/>
      <c r="B135" s="105" t="s">
        <v>385</v>
      </c>
      <c r="C135" s="62"/>
      <c r="D135" s="106"/>
      <c r="E135" s="64"/>
      <c r="F135" s="64"/>
    </row>
    <row r="136" spans="1:6" x14ac:dyDescent="0.25">
      <c r="A136" s="121"/>
      <c r="B136" s="105" t="s">
        <v>48</v>
      </c>
      <c r="C136" s="66">
        <v>1</v>
      </c>
      <c r="D136" s="106" t="s">
        <v>44</v>
      </c>
      <c r="E136" s="64"/>
      <c r="F136" s="64">
        <f t="shared" si="0"/>
        <v>0</v>
      </c>
    </row>
    <row r="137" spans="1:6" x14ac:dyDescent="0.25">
      <c r="A137" s="121"/>
      <c r="B137" s="105"/>
      <c r="C137" s="66"/>
      <c r="D137" s="106"/>
      <c r="E137" s="64"/>
      <c r="F137" s="64"/>
    </row>
    <row r="138" spans="1:6" x14ac:dyDescent="0.25">
      <c r="A138" s="121" t="s">
        <v>295</v>
      </c>
      <c r="B138" s="33" t="s">
        <v>227</v>
      </c>
      <c r="C138" s="66"/>
      <c r="D138" s="106"/>
      <c r="E138" s="64"/>
      <c r="F138" s="64"/>
    </row>
    <row r="139" spans="1:6" x14ac:dyDescent="0.25">
      <c r="A139" s="121"/>
      <c r="B139" s="105" t="s">
        <v>48</v>
      </c>
      <c r="C139" s="66"/>
      <c r="D139" s="106"/>
      <c r="E139" s="64"/>
      <c r="F139" s="64"/>
    </row>
    <row r="140" spans="1:6" x14ac:dyDescent="0.25">
      <c r="A140" s="121"/>
      <c r="B140" s="105" t="s">
        <v>268</v>
      </c>
      <c r="C140" s="66">
        <v>1</v>
      </c>
      <c r="D140" s="106" t="s">
        <v>44</v>
      </c>
      <c r="E140" s="64"/>
      <c r="F140" s="64">
        <f t="shared" si="0"/>
        <v>0</v>
      </c>
    </row>
    <row r="141" spans="1:6" x14ac:dyDescent="0.25">
      <c r="A141" s="121"/>
      <c r="B141" s="105" t="s">
        <v>269</v>
      </c>
      <c r="C141" s="66">
        <v>1</v>
      </c>
      <c r="D141" s="106" t="s">
        <v>44</v>
      </c>
      <c r="E141" s="64"/>
      <c r="F141" s="64">
        <f t="shared" si="0"/>
        <v>0</v>
      </c>
    </row>
    <row r="142" spans="1:6" x14ac:dyDescent="0.25">
      <c r="A142" s="121"/>
      <c r="B142" s="105"/>
      <c r="C142" s="66"/>
      <c r="D142" s="106"/>
      <c r="E142" s="64"/>
      <c r="F142" s="64"/>
    </row>
    <row r="143" spans="1:6" x14ac:dyDescent="0.25">
      <c r="A143" s="121" t="s">
        <v>296</v>
      </c>
      <c r="B143" s="33" t="s">
        <v>226</v>
      </c>
      <c r="C143" s="66"/>
      <c r="D143" s="106"/>
      <c r="E143" s="64"/>
      <c r="F143" s="64"/>
    </row>
    <row r="144" spans="1:6" ht="28.5" x14ac:dyDescent="0.25">
      <c r="A144" s="121"/>
      <c r="B144" s="105" t="s">
        <v>125</v>
      </c>
      <c r="C144" s="66"/>
      <c r="D144" s="106"/>
      <c r="E144" s="64"/>
      <c r="F144" s="64"/>
    </row>
    <row r="145" spans="1:6" x14ac:dyDescent="0.25">
      <c r="A145" s="121"/>
      <c r="B145" s="105" t="s">
        <v>48</v>
      </c>
      <c r="C145" s="66"/>
      <c r="D145" s="106"/>
      <c r="E145" s="64"/>
      <c r="F145" s="64"/>
    </row>
    <row r="146" spans="1:6" x14ac:dyDescent="0.25">
      <c r="A146" s="121"/>
      <c r="B146" s="105" t="s">
        <v>123</v>
      </c>
      <c r="C146" s="66">
        <v>8</v>
      </c>
      <c r="D146" s="106" t="s">
        <v>44</v>
      </c>
      <c r="E146" s="64"/>
      <c r="F146" s="64">
        <f t="shared" si="0"/>
        <v>0</v>
      </c>
    </row>
    <row r="147" spans="1:6" x14ac:dyDescent="0.25">
      <c r="A147" s="121"/>
      <c r="B147" s="105" t="s">
        <v>126</v>
      </c>
      <c r="C147" s="66">
        <v>8</v>
      </c>
      <c r="D147" s="106" t="s">
        <v>44</v>
      </c>
      <c r="E147" s="64"/>
      <c r="F147" s="64">
        <f t="shared" si="0"/>
        <v>0</v>
      </c>
    </row>
    <row r="148" spans="1:6" x14ac:dyDescent="0.25">
      <c r="A148" s="121"/>
      <c r="B148" s="105" t="s">
        <v>124</v>
      </c>
      <c r="C148" s="66">
        <v>16</v>
      </c>
      <c r="D148" s="106" t="s">
        <v>44</v>
      </c>
      <c r="E148" s="64"/>
      <c r="F148" s="64">
        <f t="shared" si="0"/>
        <v>0</v>
      </c>
    </row>
    <row r="149" spans="1:6" x14ac:dyDescent="0.25">
      <c r="A149" s="121"/>
      <c r="B149" s="105" t="s">
        <v>127</v>
      </c>
      <c r="C149" s="66">
        <v>4</v>
      </c>
      <c r="D149" s="106" t="s">
        <v>44</v>
      </c>
      <c r="E149" s="64"/>
      <c r="F149" s="64">
        <f t="shared" si="0"/>
        <v>0</v>
      </c>
    </row>
    <row r="150" spans="1:6" x14ac:dyDescent="0.25">
      <c r="A150" s="121"/>
      <c r="B150" s="105"/>
      <c r="C150" s="66"/>
      <c r="D150" s="106"/>
      <c r="E150" s="64"/>
      <c r="F150" s="64"/>
    </row>
    <row r="151" spans="1:6" x14ac:dyDescent="0.25">
      <c r="A151" s="121" t="s">
        <v>297</v>
      </c>
      <c r="B151" s="33" t="s">
        <v>267</v>
      </c>
      <c r="C151" s="74"/>
      <c r="D151" s="106"/>
      <c r="E151" s="64"/>
      <c r="F151" s="64"/>
    </row>
    <row r="152" spans="1:6" ht="42.75" x14ac:dyDescent="0.25">
      <c r="A152" s="121"/>
      <c r="B152" s="105" t="s">
        <v>225</v>
      </c>
      <c r="C152" s="74"/>
      <c r="D152" s="106"/>
      <c r="E152" s="64"/>
      <c r="F152" s="64"/>
    </row>
    <row r="153" spans="1:6" x14ac:dyDescent="0.25">
      <c r="A153" s="121"/>
      <c r="B153" s="105" t="s">
        <v>49</v>
      </c>
      <c r="C153" s="74"/>
      <c r="D153" s="106"/>
      <c r="E153" s="64"/>
      <c r="F153" s="64"/>
    </row>
    <row r="154" spans="1:6" x14ac:dyDescent="0.25">
      <c r="A154" s="121"/>
      <c r="B154" s="105" t="s">
        <v>268</v>
      </c>
      <c r="C154" s="74">
        <v>1</v>
      </c>
      <c r="D154" s="106" t="s">
        <v>111</v>
      </c>
      <c r="E154" s="64"/>
      <c r="F154" s="64">
        <f t="shared" ref="F154:F211" si="1">C154*E154</f>
        <v>0</v>
      </c>
    </row>
    <row r="155" spans="1:6" x14ac:dyDescent="0.25">
      <c r="A155" s="121"/>
      <c r="B155" s="105" t="s">
        <v>269</v>
      </c>
      <c r="C155" s="74">
        <v>1</v>
      </c>
      <c r="D155" s="106" t="s">
        <v>111</v>
      </c>
      <c r="E155" s="64"/>
      <c r="F155" s="64">
        <f t="shared" si="1"/>
        <v>0</v>
      </c>
    </row>
    <row r="156" spans="1:6" x14ac:dyDescent="0.25">
      <c r="A156" s="121"/>
      <c r="B156" s="105"/>
      <c r="C156" s="74"/>
      <c r="D156" s="106"/>
      <c r="E156" s="64"/>
      <c r="F156" s="64"/>
    </row>
    <row r="157" spans="1:6" x14ac:dyDescent="0.25">
      <c r="A157" s="121" t="s">
        <v>298</v>
      </c>
      <c r="B157" s="33" t="s">
        <v>228</v>
      </c>
      <c r="C157" s="74"/>
      <c r="D157" s="106"/>
      <c r="E157" s="64"/>
      <c r="F157" s="64"/>
    </row>
    <row r="158" spans="1:6" ht="28.5" x14ac:dyDescent="0.25">
      <c r="A158" s="121"/>
      <c r="B158" s="105" t="s">
        <v>270</v>
      </c>
      <c r="C158" s="74"/>
      <c r="D158" s="106"/>
      <c r="E158" s="64"/>
      <c r="F158" s="64"/>
    </row>
    <row r="159" spans="1:6" x14ac:dyDescent="0.25">
      <c r="A159" s="121"/>
      <c r="B159" s="105" t="s">
        <v>48</v>
      </c>
      <c r="C159" s="74">
        <v>4</v>
      </c>
      <c r="D159" s="106" t="s">
        <v>44</v>
      </c>
      <c r="E159" s="64"/>
      <c r="F159" s="64">
        <f t="shared" si="1"/>
        <v>0</v>
      </c>
    </row>
    <row r="160" spans="1:6" x14ac:dyDescent="0.25">
      <c r="A160" s="121"/>
      <c r="B160" s="105"/>
      <c r="C160" s="74"/>
      <c r="D160" s="106"/>
      <c r="E160" s="64"/>
      <c r="F160" s="64"/>
    </row>
    <row r="161" spans="1:6" x14ac:dyDescent="0.25">
      <c r="A161" s="121" t="s">
        <v>299</v>
      </c>
      <c r="B161" s="33" t="s">
        <v>229</v>
      </c>
      <c r="C161" s="74"/>
      <c r="D161" s="106"/>
      <c r="E161" s="64"/>
      <c r="F161" s="64"/>
    </row>
    <row r="162" spans="1:6" ht="28.5" x14ac:dyDescent="0.25">
      <c r="A162" s="121"/>
      <c r="B162" s="105" t="s">
        <v>128</v>
      </c>
      <c r="C162" s="74"/>
      <c r="D162" s="106"/>
      <c r="E162" s="64"/>
      <c r="F162" s="64"/>
    </row>
    <row r="163" spans="1:6" x14ac:dyDescent="0.25">
      <c r="A163" s="121"/>
      <c r="B163" s="105" t="s">
        <v>49</v>
      </c>
      <c r="C163" s="74">
        <v>2</v>
      </c>
      <c r="D163" s="106" t="s">
        <v>111</v>
      </c>
      <c r="E163" s="64"/>
      <c r="F163" s="64">
        <f t="shared" si="1"/>
        <v>0</v>
      </c>
    </row>
    <row r="164" spans="1:6" x14ac:dyDescent="0.25">
      <c r="A164" s="121"/>
      <c r="B164" s="105"/>
      <c r="C164" s="74"/>
      <c r="D164" s="106"/>
      <c r="E164" s="64"/>
      <c r="F164" s="64"/>
    </row>
    <row r="165" spans="1:6" ht="30.75" customHeight="1" x14ac:dyDescent="0.25">
      <c r="A165" s="121" t="s">
        <v>300</v>
      </c>
      <c r="B165" s="33" t="s">
        <v>230</v>
      </c>
      <c r="C165" s="74"/>
      <c r="D165" s="106"/>
      <c r="E165" s="64"/>
      <c r="F165" s="64"/>
    </row>
    <row r="166" spans="1:6" ht="42.75" x14ac:dyDescent="0.25">
      <c r="A166" s="121"/>
      <c r="B166" s="105" t="s">
        <v>415</v>
      </c>
      <c r="C166" s="74"/>
      <c r="D166" s="106"/>
      <c r="E166" s="64"/>
      <c r="F166" s="64"/>
    </row>
    <row r="167" spans="1:6" x14ac:dyDescent="0.25">
      <c r="A167" s="121"/>
      <c r="B167" s="105" t="s">
        <v>48</v>
      </c>
      <c r="C167" s="74">
        <v>4</v>
      </c>
      <c r="D167" s="106" t="s">
        <v>44</v>
      </c>
      <c r="E167" s="64"/>
      <c r="F167" s="64">
        <f t="shared" si="1"/>
        <v>0</v>
      </c>
    </row>
    <row r="168" spans="1:6" x14ac:dyDescent="0.25">
      <c r="A168" s="121"/>
      <c r="B168" s="105"/>
      <c r="C168" s="74"/>
      <c r="D168" s="106"/>
      <c r="E168" s="64"/>
      <c r="F168" s="64"/>
    </row>
    <row r="169" spans="1:6" ht="28.5" x14ac:dyDescent="0.25">
      <c r="A169" s="121" t="s">
        <v>301</v>
      </c>
      <c r="B169" s="33" t="s">
        <v>231</v>
      </c>
      <c r="C169" s="74"/>
      <c r="D169" s="106"/>
      <c r="E169" s="64"/>
      <c r="F169" s="64"/>
    </row>
    <row r="170" spans="1:6" ht="42.75" x14ac:dyDescent="0.25">
      <c r="A170" s="121"/>
      <c r="B170" s="105" t="s">
        <v>416</v>
      </c>
      <c r="C170" s="74"/>
      <c r="D170" s="106"/>
      <c r="E170" s="64"/>
      <c r="F170" s="64"/>
    </row>
    <row r="171" spans="1:6" x14ac:dyDescent="0.25">
      <c r="A171" s="121"/>
      <c r="B171" s="105" t="s">
        <v>48</v>
      </c>
      <c r="C171" s="74">
        <v>2</v>
      </c>
      <c r="D171" s="106" t="s">
        <v>44</v>
      </c>
      <c r="E171" s="64"/>
      <c r="F171" s="64">
        <f t="shared" si="1"/>
        <v>0</v>
      </c>
    </row>
    <row r="172" spans="1:6" x14ac:dyDescent="0.25">
      <c r="A172" s="121"/>
      <c r="B172" s="105"/>
      <c r="C172" s="74"/>
      <c r="D172" s="106"/>
      <c r="E172" s="64"/>
      <c r="F172" s="64"/>
    </row>
    <row r="173" spans="1:6" x14ac:dyDescent="0.25">
      <c r="A173" s="121" t="s">
        <v>302</v>
      </c>
      <c r="B173" s="33" t="s">
        <v>232</v>
      </c>
      <c r="C173" s="74"/>
      <c r="D173" s="106"/>
      <c r="E173" s="64"/>
      <c r="F173" s="64"/>
    </row>
    <row r="174" spans="1:6" ht="28.5" x14ac:dyDescent="0.25">
      <c r="A174" s="121"/>
      <c r="B174" s="105" t="s">
        <v>233</v>
      </c>
      <c r="C174" s="74"/>
      <c r="D174" s="106"/>
      <c r="E174" s="64"/>
      <c r="F174" s="64"/>
    </row>
    <row r="175" spans="1:6" x14ac:dyDescent="0.25">
      <c r="A175" s="121"/>
      <c r="B175" s="105" t="s">
        <v>129</v>
      </c>
      <c r="C175" s="74"/>
      <c r="D175" s="106"/>
      <c r="E175" s="64"/>
      <c r="F175" s="64"/>
    </row>
    <row r="176" spans="1:6" x14ac:dyDescent="0.25">
      <c r="A176" s="121"/>
      <c r="B176" s="105" t="s">
        <v>48</v>
      </c>
      <c r="C176" s="74">
        <v>4</v>
      </c>
      <c r="D176" s="106" t="s">
        <v>44</v>
      </c>
      <c r="E176" s="64"/>
      <c r="F176" s="64">
        <f t="shared" si="1"/>
        <v>0</v>
      </c>
    </row>
    <row r="177" spans="1:6" x14ac:dyDescent="0.25">
      <c r="A177" s="121"/>
      <c r="B177" s="105"/>
      <c r="C177" s="74"/>
      <c r="D177" s="106"/>
      <c r="E177" s="64"/>
      <c r="F177" s="64"/>
    </row>
    <row r="178" spans="1:6" x14ac:dyDescent="0.25">
      <c r="A178" s="121" t="s">
        <v>303</v>
      </c>
      <c r="B178" s="33" t="s">
        <v>235</v>
      </c>
      <c r="C178" s="74"/>
      <c r="D178" s="106"/>
      <c r="E178" s="64"/>
      <c r="F178" s="64"/>
    </row>
    <row r="179" spans="1:6" ht="28.5" x14ac:dyDescent="0.25">
      <c r="A179" s="121"/>
      <c r="B179" s="105" t="s">
        <v>234</v>
      </c>
      <c r="C179" s="74"/>
      <c r="D179" s="106"/>
      <c r="E179" s="64"/>
      <c r="F179" s="64"/>
    </row>
    <row r="180" spans="1:6" x14ac:dyDescent="0.25">
      <c r="A180" s="121"/>
      <c r="B180" s="105" t="s">
        <v>48</v>
      </c>
      <c r="C180" s="74"/>
      <c r="D180" s="106"/>
      <c r="E180" s="64"/>
      <c r="F180" s="64"/>
    </row>
    <row r="181" spans="1:6" x14ac:dyDescent="0.25">
      <c r="A181" s="121"/>
      <c r="B181" s="105" t="s">
        <v>123</v>
      </c>
      <c r="C181" s="74">
        <v>1</v>
      </c>
      <c r="D181" s="106" t="s">
        <v>44</v>
      </c>
      <c r="E181" s="64"/>
      <c r="F181" s="64">
        <f t="shared" si="1"/>
        <v>0</v>
      </c>
    </row>
    <row r="182" spans="1:6" x14ac:dyDescent="0.25">
      <c r="A182" s="121"/>
      <c r="B182" s="105"/>
      <c r="C182" s="74"/>
      <c r="D182" s="106"/>
      <c r="E182" s="64"/>
      <c r="F182" s="64"/>
    </row>
    <row r="183" spans="1:6" x14ac:dyDescent="0.25">
      <c r="A183" s="121" t="s">
        <v>304</v>
      </c>
      <c r="B183" s="33" t="s">
        <v>236</v>
      </c>
      <c r="C183" s="62"/>
      <c r="D183" s="102"/>
      <c r="E183" s="64"/>
      <c r="F183" s="64"/>
    </row>
    <row r="184" spans="1:6" x14ac:dyDescent="0.25">
      <c r="A184" s="121"/>
      <c r="B184" s="105" t="s">
        <v>48</v>
      </c>
      <c r="C184" s="66"/>
      <c r="D184" s="106"/>
      <c r="E184" s="64"/>
      <c r="F184" s="64"/>
    </row>
    <row r="185" spans="1:6" x14ac:dyDescent="0.25">
      <c r="A185" s="121"/>
      <c r="B185" s="105" t="s">
        <v>123</v>
      </c>
      <c r="C185" s="66">
        <v>1</v>
      </c>
      <c r="D185" s="106" t="s">
        <v>44</v>
      </c>
      <c r="E185" s="64"/>
      <c r="F185" s="64">
        <f t="shared" si="1"/>
        <v>0</v>
      </c>
    </row>
    <row r="186" spans="1:6" x14ac:dyDescent="0.25">
      <c r="A186" s="121"/>
      <c r="B186" s="105" t="s">
        <v>124</v>
      </c>
      <c r="C186" s="66">
        <v>1</v>
      </c>
      <c r="D186" s="106" t="s">
        <v>44</v>
      </c>
      <c r="E186" s="64"/>
      <c r="F186" s="64">
        <f t="shared" si="1"/>
        <v>0</v>
      </c>
    </row>
    <row r="187" spans="1:6" x14ac:dyDescent="0.25">
      <c r="A187" s="121"/>
      <c r="B187" s="105"/>
      <c r="C187" s="74"/>
      <c r="D187" s="106"/>
      <c r="E187" s="64"/>
      <c r="F187" s="64"/>
    </row>
    <row r="188" spans="1:6" x14ac:dyDescent="0.25">
      <c r="A188" s="121" t="s">
        <v>305</v>
      </c>
      <c r="B188" s="33" t="s">
        <v>237</v>
      </c>
      <c r="C188" s="74"/>
      <c r="D188" s="106"/>
      <c r="E188" s="64"/>
      <c r="F188" s="64"/>
    </row>
    <row r="189" spans="1:6" ht="28.5" x14ac:dyDescent="0.25">
      <c r="A189" s="121"/>
      <c r="B189" s="105" t="s">
        <v>238</v>
      </c>
      <c r="C189" s="74"/>
      <c r="D189" s="106"/>
      <c r="E189" s="64"/>
      <c r="F189" s="64"/>
    </row>
    <row r="190" spans="1:6" x14ac:dyDescent="0.25">
      <c r="A190" s="121"/>
      <c r="B190" s="105" t="s">
        <v>48</v>
      </c>
      <c r="C190" s="74"/>
      <c r="D190" s="106"/>
      <c r="E190" s="64"/>
      <c r="F190" s="64"/>
    </row>
    <row r="191" spans="1:6" x14ac:dyDescent="0.25">
      <c r="A191" s="121"/>
      <c r="B191" s="105" t="s">
        <v>124</v>
      </c>
      <c r="C191" s="66">
        <v>4</v>
      </c>
      <c r="D191" s="106" t="s">
        <v>44</v>
      </c>
      <c r="E191" s="64"/>
      <c r="F191" s="64">
        <f t="shared" si="1"/>
        <v>0</v>
      </c>
    </row>
    <row r="192" spans="1:6" x14ac:dyDescent="0.25">
      <c r="A192" s="121"/>
      <c r="B192" s="105" t="s">
        <v>127</v>
      </c>
      <c r="C192" s="66">
        <v>2</v>
      </c>
      <c r="D192" s="106" t="s">
        <v>44</v>
      </c>
      <c r="E192" s="64"/>
      <c r="F192" s="64">
        <f t="shared" si="1"/>
        <v>0</v>
      </c>
    </row>
    <row r="193" spans="1:6" x14ac:dyDescent="0.25">
      <c r="A193" s="121"/>
      <c r="B193" s="105"/>
      <c r="C193" s="74"/>
      <c r="D193" s="106"/>
      <c r="E193" s="64"/>
      <c r="F193" s="64"/>
    </row>
    <row r="194" spans="1:6" x14ac:dyDescent="0.25">
      <c r="A194" s="121" t="s">
        <v>306</v>
      </c>
      <c r="B194" s="33" t="s">
        <v>264</v>
      </c>
      <c r="C194" s="74"/>
      <c r="D194" s="106"/>
      <c r="E194" s="64"/>
      <c r="F194" s="64"/>
    </row>
    <row r="195" spans="1:6" ht="99.75" x14ac:dyDescent="0.25">
      <c r="A195" s="121"/>
      <c r="B195" s="105" t="s">
        <v>417</v>
      </c>
      <c r="C195" s="74"/>
      <c r="D195" s="106"/>
      <c r="E195" s="64"/>
      <c r="F195" s="64"/>
    </row>
    <row r="196" spans="1:6" ht="57" x14ac:dyDescent="0.25">
      <c r="A196" s="121"/>
      <c r="B196" s="105" t="s">
        <v>130</v>
      </c>
      <c r="C196" s="74"/>
      <c r="D196" s="106"/>
      <c r="E196" s="64"/>
      <c r="F196" s="64"/>
    </row>
    <row r="197" spans="1:6" x14ac:dyDescent="0.25">
      <c r="A197" s="121"/>
      <c r="B197" s="105" t="s">
        <v>131</v>
      </c>
      <c r="C197" s="74"/>
      <c r="D197" s="106"/>
      <c r="E197" s="64"/>
      <c r="F197" s="64"/>
    </row>
    <row r="198" spans="1:6" x14ac:dyDescent="0.25">
      <c r="A198" s="121"/>
      <c r="B198" s="105" t="s">
        <v>239</v>
      </c>
      <c r="C198" s="74">
        <v>30</v>
      </c>
      <c r="D198" s="106" t="s">
        <v>133</v>
      </c>
      <c r="E198" s="64"/>
      <c r="F198" s="64">
        <f t="shared" si="1"/>
        <v>0</v>
      </c>
    </row>
    <row r="199" spans="1:6" x14ac:dyDescent="0.25">
      <c r="A199" s="121"/>
      <c r="B199" s="105" t="s">
        <v>240</v>
      </c>
      <c r="C199" s="74">
        <v>40</v>
      </c>
      <c r="D199" s="106" t="s">
        <v>133</v>
      </c>
      <c r="E199" s="64"/>
      <c r="F199" s="64">
        <f t="shared" si="1"/>
        <v>0</v>
      </c>
    </row>
    <row r="200" spans="1:6" x14ac:dyDescent="0.25">
      <c r="A200" s="121"/>
      <c r="B200" s="105" t="s">
        <v>132</v>
      </c>
      <c r="C200" s="74">
        <v>131</v>
      </c>
      <c r="D200" s="106" t="s">
        <v>133</v>
      </c>
      <c r="E200" s="64"/>
      <c r="F200" s="64">
        <f t="shared" si="1"/>
        <v>0</v>
      </c>
    </row>
    <row r="201" spans="1:6" x14ac:dyDescent="0.25">
      <c r="A201" s="121"/>
      <c r="B201" s="105" t="s">
        <v>241</v>
      </c>
      <c r="C201" s="74">
        <v>250</v>
      </c>
      <c r="D201" s="106" t="s">
        <v>133</v>
      </c>
      <c r="E201" s="64"/>
      <c r="F201" s="64">
        <f t="shared" si="1"/>
        <v>0</v>
      </c>
    </row>
    <row r="202" spans="1:6" x14ac:dyDescent="0.25">
      <c r="A202" s="121"/>
      <c r="B202" s="105" t="s">
        <v>242</v>
      </c>
      <c r="C202" s="74">
        <v>327</v>
      </c>
      <c r="D202" s="106" t="s">
        <v>133</v>
      </c>
      <c r="E202" s="64"/>
      <c r="F202" s="64">
        <f t="shared" si="1"/>
        <v>0</v>
      </c>
    </row>
    <row r="203" spans="1:6" x14ac:dyDescent="0.25">
      <c r="A203" s="121"/>
      <c r="B203" s="105"/>
      <c r="C203" s="74"/>
      <c r="D203" s="106"/>
      <c r="E203" s="64"/>
      <c r="F203" s="64"/>
    </row>
    <row r="204" spans="1:6" x14ac:dyDescent="0.25">
      <c r="A204" s="121" t="s">
        <v>307</v>
      </c>
      <c r="B204" s="33" t="s">
        <v>265</v>
      </c>
      <c r="C204" s="62"/>
      <c r="D204" s="102"/>
      <c r="E204" s="64"/>
      <c r="F204" s="64"/>
    </row>
    <row r="205" spans="1:6" ht="99.75" x14ac:dyDescent="0.25">
      <c r="A205" s="121"/>
      <c r="B205" s="105" t="s">
        <v>418</v>
      </c>
      <c r="C205" s="66"/>
      <c r="D205" s="106"/>
      <c r="E205" s="64"/>
      <c r="F205" s="64"/>
    </row>
    <row r="206" spans="1:6" ht="16.5" x14ac:dyDescent="0.3">
      <c r="A206" s="121"/>
      <c r="B206" s="105" t="s">
        <v>131</v>
      </c>
      <c r="C206" s="42"/>
      <c r="D206" s="48"/>
      <c r="E206" s="48"/>
      <c r="F206" s="64"/>
    </row>
    <row r="207" spans="1:6" x14ac:dyDescent="0.25">
      <c r="A207" s="121"/>
      <c r="B207" s="30" t="s">
        <v>243</v>
      </c>
      <c r="C207" s="74">
        <v>30</v>
      </c>
      <c r="D207" s="106" t="s">
        <v>133</v>
      </c>
      <c r="E207" s="64"/>
      <c r="F207" s="64">
        <f t="shared" si="1"/>
        <v>0</v>
      </c>
    </row>
    <row r="208" spans="1:6" x14ac:dyDescent="0.25">
      <c r="A208" s="121"/>
      <c r="B208" s="105" t="s">
        <v>244</v>
      </c>
      <c r="C208" s="74">
        <v>40</v>
      </c>
      <c r="D208" s="106" t="s">
        <v>133</v>
      </c>
      <c r="E208" s="64"/>
      <c r="F208" s="64">
        <f t="shared" si="1"/>
        <v>0</v>
      </c>
    </row>
    <row r="209" spans="1:6" x14ac:dyDescent="0.25">
      <c r="A209" s="121"/>
      <c r="B209" s="105" t="s">
        <v>247</v>
      </c>
      <c r="C209" s="74">
        <v>131</v>
      </c>
      <c r="D209" s="106" t="s">
        <v>133</v>
      </c>
      <c r="E209" s="64"/>
      <c r="F209" s="64">
        <f t="shared" si="1"/>
        <v>0</v>
      </c>
    </row>
    <row r="210" spans="1:6" x14ac:dyDescent="0.25">
      <c r="A210" s="121"/>
      <c r="B210" s="105" t="s">
        <v>245</v>
      </c>
      <c r="C210" s="74">
        <v>250</v>
      </c>
      <c r="D210" s="106" t="s">
        <v>133</v>
      </c>
      <c r="E210" s="64"/>
      <c r="F210" s="64">
        <f t="shared" si="1"/>
        <v>0</v>
      </c>
    </row>
    <row r="211" spans="1:6" x14ac:dyDescent="0.25">
      <c r="A211" s="121"/>
      <c r="B211" s="105" t="s">
        <v>246</v>
      </c>
      <c r="C211" s="74">
        <v>327</v>
      </c>
      <c r="D211" s="106" t="s">
        <v>133</v>
      </c>
      <c r="E211" s="64"/>
      <c r="F211" s="64">
        <f t="shared" si="1"/>
        <v>0</v>
      </c>
    </row>
    <row r="212" spans="1:6" x14ac:dyDescent="0.25">
      <c r="A212" s="121"/>
      <c r="B212" s="105"/>
      <c r="C212" s="62"/>
      <c r="D212" s="106"/>
      <c r="E212" s="64"/>
      <c r="F212" s="64"/>
    </row>
    <row r="213" spans="1:6" x14ac:dyDescent="0.25">
      <c r="A213" s="121" t="s">
        <v>308</v>
      </c>
      <c r="B213" s="33" t="s">
        <v>272</v>
      </c>
      <c r="C213" s="62"/>
      <c r="D213" s="106"/>
      <c r="E213" s="64"/>
      <c r="F213" s="64"/>
    </row>
    <row r="214" spans="1:6" ht="28.5" x14ac:dyDescent="0.25">
      <c r="A214" s="121"/>
      <c r="B214" s="105" t="s">
        <v>271</v>
      </c>
      <c r="C214" s="62"/>
      <c r="D214" s="106"/>
      <c r="E214" s="64"/>
      <c r="F214" s="64"/>
    </row>
    <row r="215" spans="1:6" x14ac:dyDescent="0.25">
      <c r="A215" s="121"/>
      <c r="B215" s="105" t="s">
        <v>48</v>
      </c>
      <c r="C215" s="71"/>
      <c r="D215" s="112"/>
      <c r="E215" s="113"/>
      <c r="F215" s="64"/>
    </row>
    <row r="216" spans="1:6" x14ac:dyDescent="0.25">
      <c r="A216" s="121"/>
      <c r="B216" s="123" t="s">
        <v>217</v>
      </c>
      <c r="C216" s="74">
        <v>1</v>
      </c>
      <c r="D216" s="106" t="s">
        <v>44</v>
      </c>
      <c r="E216" s="64"/>
      <c r="F216" s="64">
        <f t="shared" ref="F216:F271" si="2">C216*E216</f>
        <v>0</v>
      </c>
    </row>
    <row r="217" spans="1:6" x14ac:dyDescent="0.25">
      <c r="A217" s="121"/>
      <c r="B217" s="105"/>
      <c r="C217" s="74"/>
      <c r="D217" s="106"/>
      <c r="E217" s="64"/>
      <c r="F217" s="64"/>
    </row>
    <row r="218" spans="1:6" x14ac:dyDescent="0.25">
      <c r="A218" s="121" t="s">
        <v>309</v>
      </c>
      <c r="B218" s="33" t="s">
        <v>266</v>
      </c>
      <c r="C218" s="74"/>
      <c r="D218" s="106"/>
      <c r="E218" s="64"/>
      <c r="F218" s="64"/>
    </row>
    <row r="219" spans="1:6" ht="88.5" customHeight="1" x14ac:dyDescent="0.25">
      <c r="A219" s="121"/>
      <c r="B219" s="105" t="s">
        <v>386</v>
      </c>
      <c r="C219" s="74"/>
      <c r="D219" s="106"/>
      <c r="E219" s="64"/>
      <c r="F219" s="64"/>
    </row>
    <row r="220" spans="1:6" x14ac:dyDescent="0.25">
      <c r="A220" s="121"/>
      <c r="B220" s="105" t="s">
        <v>48</v>
      </c>
      <c r="C220" s="74"/>
      <c r="D220" s="106"/>
      <c r="E220" s="64"/>
      <c r="F220" s="64"/>
    </row>
    <row r="221" spans="1:6" x14ac:dyDescent="0.25">
      <c r="A221" s="121"/>
      <c r="B221" s="105" t="s">
        <v>248</v>
      </c>
      <c r="C221" s="74">
        <v>10</v>
      </c>
      <c r="D221" s="106" t="s">
        <v>44</v>
      </c>
      <c r="E221" s="64"/>
      <c r="F221" s="64">
        <f t="shared" si="2"/>
        <v>0</v>
      </c>
    </row>
    <row r="222" spans="1:6" x14ac:dyDescent="0.25">
      <c r="A222" s="121"/>
      <c r="B222" s="105" t="s">
        <v>249</v>
      </c>
      <c r="C222" s="74">
        <v>2</v>
      </c>
      <c r="D222" s="106" t="s">
        <v>44</v>
      </c>
      <c r="E222" s="64"/>
      <c r="F222" s="64">
        <f t="shared" si="2"/>
        <v>0</v>
      </c>
    </row>
    <row r="223" spans="1:6" x14ac:dyDescent="0.25">
      <c r="A223" s="121"/>
      <c r="B223" s="105" t="s">
        <v>250</v>
      </c>
      <c r="C223" s="74">
        <v>11</v>
      </c>
      <c r="D223" s="106" t="s">
        <v>44</v>
      </c>
      <c r="E223" s="64"/>
      <c r="F223" s="64">
        <f t="shared" si="2"/>
        <v>0</v>
      </c>
    </row>
    <row r="224" spans="1:6" x14ac:dyDescent="0.25">
      <c r="A224" s="121"/>
      <c r="B224" s="105" t="s">
        <v>251</v>
      </c>
      <c r="C224" s="74">
        <v>3</v>
      </c>
      <c r="D224" s="106" t="s">
        <v>44</v>
      </c>
      <c r="E224" s="64"/>
      <c r="F224" s="64">
        <f t="shared" si="2"/>
        <v>0</v>
      </c>
    </row>
    <row r="225" spans="1:6" x14ac:dyDescent="0.25">
      <c r="A225" s="121"/>
      <c r="B225" s="105" t="s">
        <v>252</v>
      </c>
      <c r="C225" s="74">
        <v>4</v>
      </c>
      <c r="D225" s="106" t="s">
        <v>44</v>
      </c>
      <c r="E225" s="64"/>
      <c r="F225" s="64">
        <f t="shared" si="2"/>
        <v>0</v>
      </c>
    </row>
    <row r="226" spans="1:6" x14ac:dyDescent="0.25">
      <c r="A226" s="121"/>
      <c r="B226" s="105" t="s">
        <v>253</v>
      </c>
      <c r="C226" s="74">
        <v>6</v>
      </c>
      <c r="D226" s="106" t="s">
        <v>44</v>
      </c>
      <c r="E226" s="64"/>
      <c r="F226" s="64">
        <f t="shared" si="2"/>
        <v>0</v>
      </c>
    </row>
    <row r="227" spans="1:6" x14ac:dyDescent="0.25">
      <c r="A227" s="121"/>
      <c r="B227" s="105" t="s">
        <v>254</v>
      </c>
      <c r="C227" s="74">
        <v>3</v>
      </c>
      <c r="D227" s="106" t="s">
        <v>44</v>
      </c>
      <c r="E227" s="64"/>
      <c r="F227" s="64">
        <f t="shared" si="2"/>
        <v>0</v>
      </c>
    </row>
    <row r="228" spans="1:6" x14ac:dyDescent="0.25">
      <c r="A228" s="121"/>
      <c r="B228" s="105" t="s">
        <v>255</v>
      </c>
      <c r="C228" s="74">
        <v>2</v>
      </c>
      <c r="D228" s="106" t="s">
        <v>44</v>
      </c>
      <c r="E228" s="64"/>
      <c r="F228" s="64">
        <f t="shared" si="2"/>
        <v>0</v>
      </c>
    </row>
    <row r="229" spans="1:6" x14ac:dyDescent="0.25">
      <c r="A229" s="121"/>
      <c r="B229" s="105" t="s">
        <v>256</v>
      </c>
      <c r="C229" s="74">
        <v>8</v>
      </c>
      <c r="D229" s="106" t="s">
        <v>44</v>
      </c>
      <c r="E229" s="64"/>
      <c r="F229" s="64">
        <f t="shared" si="2"/>
        <v>0</v>
      </c>
    </row>
    <row r="230" spans="1:6" x14ac:dyDescent="0.25">
      <c r="A230" s="121"/>
      <c r="B230" s="105" t="s">
        <v>257</v>
      </c>
      <c r="C230" s="74">
        <v>1</v>
      </c>
      <c r="D230" s="106" t="s">
        <v>44</v>
      </c>
      <c r="E230" s="64"/>
      <c r="F230" s="64">
        <f t="shared" si="2"/>
        <v>0</v>
      </c>
    </row>
    <row r="231" spans="1:6" x14ac:dyDescent="0.25">
      <c r="A231" s="121"/>
      <c r="B231" s="105" t="s">
        <v>258</v>
      </c>
      <c r="C231" s="74">
        <v>3</v>
      </c>
      <c r="D231" s="106" t="s">
        <v>44</v>
      </c>
      <c r="E231" s="64"/>
      <c r="F231" s="64">
        <f t="shared" si="2"/>
        <v>0</v>
      </c>
    </row>
    <row r="232" spans="1:6" x14ac:dyDescent="0.25">
      <c r="A232" s="121"/>
      <c r="B232" s="105" t="s">
        <v>259</v>
      </c>
      <c r="C232" s="74">
        <v>2</v>
      </c>
      <c r="D232" s="106" t="s">
        <v>44</v>
      </c>
      <c r="E232" s="64"/>
      <c r="F232" s="64">
        <f t="shared" si="2"/>
        <v>0</v>
      </c>
    </row>
    <row r="233" spans="1:6" x14ac:dyDescent="0.25">
      <c r="A233" s="121"/>
      <c r="B233" s="105" t="s">
        <v>260</v>
      </c>
      <c r="C233" s="74">
        <v>2</v>
      </c>
      <c r="D233" s="106" t="s">
        <v>44</v>
      </c>
      <c r="E233" s="64"/>
      <c r="F233" s="64">
        <f t="shared" si="2"/>
        <v>0</v>
      </c>
    </row>
    <row r="234" spans="1:6" x14ac:dyDescent="0.25">
      <c r="A234" s="121"/>
      <c r="B234" s="105" t="s">
        <v>261</v>
      </c>
      <c r="C234" s="74">
        <v>3</v>
      </c>
      <c r="D234" s="106" t="s">
        <v>44</v>
      </c>
      <c r="E234" s="64"/>
      <c r="F234" s="64">
        <f t="shared" si="2"/>
        <v>0</v>
      </c>
    </row>
    <row r="235" spans="1:6" x14ac:dyDescent="0.25">
      <c r="A235" s="121"/>
      <c r="B235" s="105"/>
      <c r="C235" s="74"/>
      <c r="D235" s="106"/>
      <c r="E235" s="64"/>
      <c r="F235" s="64"/>
    </row>
    <row r="236" spans="1:6" x14ac:dyDescent="0.25">
      <c r="A236" s="121" t="s">
        <v>310</v>
      </c>
      <c r="B236" s="33" t="s">
        <v>273</v>
      </c>
      <c r="C236" s="74"/>
      <c r="D236" s="106"/>
      <c r="E236" s="64"/>
      <c r="F236" s="64"/>
    </row>
    <row r="237" spans="1:6" x14ac:dyDescent="0.25">
      <c r="A237" s="121"/>
      <c r="B237" s="105" t="s">
        <v>387</v>
      </c>
      <c r="C237" s="74"/>
      <c r="D237" s="106"/>
      <c r="E237" s="64"/>
      <c r="F237" s="64"/>
    </row>
    <row r="238" spans="1:6" ht="156.75" x14ac:dyDescent="0.25">
      <c r="A238" s="121"/>
      <c r="B238" s="105" t="s">
        <v>419</v>
      </c>
      <c r="C238" s="74"/>
      <c r="D238" s="106"/>
      <c r="E238" s="64"/>
      <c r="F238" s="64"/>
    </row>
    <row r="239" spans="1:6" x14ac:dyDescent="0.25">
      <c r="A239" s="121"/>
      <c r="B239" s="105" t="s">
        <v>134</v>
      </c>
      <c r="C239" s="74"/>
      <c r="D239" s="106"/>
      <c r="E239" s="64"/>
      <c r="F239" s="64"/>
    </row>
    <row r="240" spans="1:6" x14ac:dyDescent="0.25">
      <c r="A240" s="121"/>
      <c r="B240" s="105" t="s">
        <v>135</v>
      </c>
      <c r="C240" s="74"/>
      <c r="D240" s="106"/>
      <c r="E240" s="64"/>
      <c r="F240" s="64"/>
    </row>
    <row r="241" spans="1:6" x14ac:dyDescent="0.25">
      <c r="A241" s="121"/>
      <c r="B241" s="105" t="s">
        <v>136</v>
      </c>
      <c r="C241" s="74"/>
      <c r="D241" s="106"/>
      <c r="E241" s="64"/>
      <c r="F241" s="64"/>
    </row>
    <row r="242" spans="1:6" x14ac:dyDescent="0.25">
      <c r="A242" s="121"/>
      <c r="B242" s="105" t="s">
        <v>48</v>
      </c>
      <c r="C242" s="74"/>
      <c r="D242" s="106"/>
      <c r="E242" s="64"/>
      <c r="F242" s="64"/>
    </row>
    <row r="243" spans="1:6" ht="15" x14ac:dyDescent="0.25">
      <c r="A243" s="121"/>
      <c r="B243" s="124" t="s">
        <v>262</v>
      </c>
      <c r="C243" s="74">
        <v>1</v>
      </c>
      <c r="D243" s="106" t="s">
        <v>44</v>
      </c>
      <c r="E243" s="64"/>
      <c r="F243" s="64">
        <f t="shared" si="2"/>
        <v>0</v>
      </c>
    </row>
    <row r="244" spans="1:6" ht="15" x14ac:dyDescent="0.25">
      <c r="A244" s="121"/>
      <c r="B244" s="124" t="s">
        <v>263</v>
      </c>
      <c r="C244" s="74">
        <v>4</v>
      </c>
      <c r="D244" s="106" t="s">
        <v>44</v>
      </c>
      <c r="E244" s="64"/>
      <c r="F244" s="64">
        <f t="shared" si="2"/>
        <v>0</v>
      </c>
    </row>
    <row r="245" spans="1:6" x14ac:dyDescent="0.25">
      <c r="A245" s="121"/>
      <c r="B245" s="105"/>
      <c r="C245" s="74"/>
      <c r="D245" s="106"/>
      <c r="E245" s="64"/>
      <c r="F245" s="64"/>
    </row>
    <row r="246" spans="1:6" x14ac:dyDescent="0.25">
      <c r="A246" s="121" t="s">
        <v>311</v>
      </c>
      <c r="B246" s="33" t="s">
        <v>274</v>
      </c>
      <c r="C246" s="74"/>
      <c r="D246" s="106"/>
      <c r="E246" s="64"/>
      <c r="F246" s="64"/>
    </row>
    <row r="247" spans="1:6" ht="42.75" x14ac:dyDescent="0.25">
      <c r="A247" s="121"/>
      <c r="B247" s="105" t="s">
        <v>388</v>
      </c>
      <c r="C247" s="74"/>
      <c r="D247" s="106"/>
      <c r="E247" s="64"/>
      <c r="F247" s="64"/>
    </row>
    <row r="248" spans="1:6" x14ac:dyDescent="0.25">
      <c r="A248" s="121"/>
      <c r="B248" s="105" t="s">
        <v>48</v>
      </c>
      <c r="C248" s="74">
        <v>1</v>
      </c>
      <c r="D248" s="106" t="s">
        <v>44</v>
      </c>
      <c r="E248" s="64"/>
      <c r="F248" s="64">
        <f t="shared" si="2"/>
        <v>0</v>
      </c>
    </row>
    <row r="249" spans="1:6" x14ac:dyDescent="0.25">
      <c r="A249" s="121"/>
      <c r="B249" s="105"/>
      <c r="C249" s="74"/>
      <c r="D249" s="106"/>
      <c r="E249" s="64"/>
      <c r="F249" s="64"/>
    </row>
    <row r="250" spans="1:6" ht="28.5" x14ac:dyDescent="0.25">
      <c r="A250" s="121" t="s">
        <v>312</v>
      </c>
      <c r="B250" s="33" t="s">
        <v>275</v>
      </c>
      <c r="C250" s="74"/>
      <c r="D250" s="106"/>
      <c r="E250" s="64"/>
      <c r="F250" s="64"/>
    </row>
    <row r="251" spans="1:6" ht="28.5" x14ac:dyDescent="0.25">
      <c r="A251" s="121"/>
      <c r="B251" s="105" t="s">
        <v>276</v>
      </c>
      <c r="C251" s="74"/>
      <c r="D251" s="106"/>
      <c r="E251" s="64"/>
      <c r="F251" s="64"/>
    </row>
    <row r="252" spans="1:6" x14ac:dyDescent="0.25">
      <c r="A252" s="121"/>
      <c r="B252" s="105" t="s">
        <v>49</v>
      </c>
      <c r="C252" s="74">
        <v>1</v>
      </c>
      <c r="D252" s="106" t="s">
        <v>111</v>
      </c>
      <c r="E252" s="64"/>
      <c r="F252" s="64">
        <f t="shared" si="2"/>
        <v>0</v>
      </c>
    </row>
    <row r="253" spans="1:6" x14ac:dyDescent="0.25">
      <c r="A253" s="121"/>
      <c r="B253" s="105"/>
      <c r="C253" s="74"/>
      <c r="D253" s="106"/>
      <c r="E253" s="64"/>
      <c r="F253" s="64"/>
    </row>
    <row r="254" spans="1:6" x14ac:dyDescent="0.25">
      <c r="A254" s="121" t="s">
        <v>313</v>
      </c>
      <c r="B254" s="33" t="s">
        <v>277</v>
      </c>
      <c r="C254" s="74"/>
      <c r="D254" s="106"/>
      <c r="E254" s="64"/>
      <c r="F254" s="64"/>
    </row>
    <row r="255" spans="1:6" x14ac:dyDescent="0.25">
      <c r="A255" s="121"/>
      <c r="B255" s="105" t="s">
        <v>49</v>
      </c>
      <c r="C255" s="74">
        <v>1</v>
      </c>
      <c r="D255" s="106" t="s">
        <v>111</v>
      </c>
      <c r="E255" s="64"/>
      <c r="F255" s="64">
        <f t="shared" si="2"/>
        <v>0</v>
      </c>
    </row>
    <row r="256" spans="1:6" x14ac:dyDescent="0.25">
      <c r="A256" s="121"/>
      <c r="B256" s="105"/>
      <c r="C256" s="74"/>
      <c r="D256" s="106"/>
      <c r="E256" s="64"/>
      <c r="F256" s="64"/>
    </row>
    <row r="257" spans="1:6" ht="28.5" x14ac:dyDescent="0.25">
      <c r="A257" s="121" t="s">
        <v>314</v>
      </c>
      <c r="B257" s="33" t="s">
        <v>278</v>
      </c>
      <c r="C257" s="74"/>
      <c r="D257" s="106"/>
      <c r="E257" s="64"/>
      <c r="F257" s="64"/>
    </row>
    <row r="258" spans="1:6" ht="42.75" x14ac:dyDescent="0.25">
      <c r="A258" s="121"/>
      <c r="B258" s="105" t="s">
        <v>279</v>
      </c>
      <c r="C258" s="74"/>
      <c r="D258" s="106"/>
      <c r="E258" s="64"/>
      <c r="F258" s="64"/>
    </row>
    <row r="259" spans="1:6" ht="17.25" customHeight="1" x14ac:dyDescent="0.25">
      <c r="A259" s="121"/>
      <c r="B259" s="105" t="s">
        <v>49</v>
      </c>
      <c r="C259" s="74">
        <v>1</v>
      </c>
      <c r="D259" s="106" t="s">
        <v>111</v>
      </c>
      <c r="E259" s="64"/>
      <c r="F259" s="64">
        <f t="shared" si="2"/>
        <v>0</v>
      </c>
    </row>
    <row r="260" spans="1:6" x14ac:dyDescent="0.25">
      <c r="A260" s="121"/>
      <c r="B260" s="105"/>
      <c r="C260" s="74"/>
      <c r="D260" s="106"/>
      <c r="E260" s="64"/>
      <c r="F260" s="64"/>
    </row>
    <row r="261" spans="1:6" x14ac:dyDescent="0.25">
      <c r="A261" s="121" t="s">
        <v>315</v>
      </c>
      <c r="B261" s="33" t="s">
        <v>316</v>
      </c>
      <c r="C261" s="74"/>
      <c r="D261" s="106"/>
      <c r="E261" s="64"/>
      <c r="F261" s="64"/>
    </row>
    <row r="262" spans="1:6" ht="28.5" x14ac:dyDescent="0.25">
      <c r="A262" s="121"/>
      <c r="B262" s="105" t="s">
        <v>317</v>
      </c>
      <c r="C262" s="74"/>
      <c r="D262" s="106"/>
      <c r="E262" s="64"/>
      <c r="F262" s="64"/>
    </row>
    <row r="263" spans="1:6" x14ac:dyDescent="0.25">
      <c r="A263" s="121"/>
      <c r="B263" s="105" t="s">
        <v>49</v>
      </c>
      <c r="C263" s="74">
        <v>1</v>
      </c>
      <c r="D263" s="106" t="s">
        <v>111</v>
      </c>
      <c r="E263" s="64"/>
      <c r="F263" s="64">
        <f t="shared" si="2"/>
        <v>0</v>
      </c>
    </row>
    <row r="264" spans="1:6" x14ac:dyDescent="0.25">
      <c r="A264" s="121"/>
      <c r="B264" s="105"/>
      <c r="C264" s="74"/>
      <c r="D264" s="106"/>
      <c r="E264" s="64"/>
      <c r="F264" s="64"/>
    </row>
    <row r="265" spans="1:6" x14ac:dyDescent="0.25">
      <c r="A265" s="121" t="s">
        <v>324</v>
      </c>
      <c r="B265" s="33" t="s">
        <v>322</v>
      </c>
      <c r="C265" s="62"/>
      <c r="D265" s="106"/>
      <c r="E265" s="64"/>
      <c r="F265" s="64"/>
    </row>
    <row r="266" spans="1:6" ht="71.25" x14ac:dyDescent="0.25">
      <c r="A266" s="110"/>
      <c r="B266" s="105" t="s">
        <v>420</v>
      </c>
      <c r="C266" s="62"/>
      <c r="D266" s="106"/>
      <c r="E266" s="64"/>
      <c r="F266" s="64"/>
    </row>
    <row r="267" spans="1:6" x14ac:dyDescent="0.25">
      <c r="A267" s="110"/>
      <c r="B267" s="105" t="s">
        <v>48</v>
      </c>
      <c r="C267" s="62">
        <v>9</v>
      </c>
      <c r="D267" s="106" t="s">
        <v>44</v>
      </c>
      <c r="E267" s="64"/>
      <c r="F267" s="64">
        <f t="shared" si="2"/>
        <v>0</v>
      </c>
    </row>
    <row r="268" spans="1:6" x14ac:dyDescent="0.25">
      <c r="A268" s="110"/>
      <c r="B268" s="125"/>
      <c r="C268" s="62"/>
      <c r="D268" s="106"/>
      <c r="E268" s="64"/>
      <c r="F268" s="64"/>
    </row>
    <row r="269" spans="1:6" x14ac:dyDescent="0.25">
      <c r="A269" s="121" t="s">
        <v>325</v>
      </c>
      <c r="B269" s="33" t="s">
        <v>280</v>
      </c>
      <c r="C269" s="74"/>
      <c r="D269" s="106"/>
      <c r="E269" s="64"/>
      <c r="F269" s="64"/>
    </row>
    <row r="270" spans="1:6" ht="42.75" x14ac:dyDescent="0.25">
      <c r="A270" s="110"/>
      <c r="B270" s="105" t="s">
        <v>281</v>
      </c>
      <c r="C270" s="74"/>
      <c r="D270" s="106"/>
      <c r="E270" s="64"/>
      <c r="F270" s="64"/>
    </row>
    <row r="271" spans="1:6" ht="17.25" customHeight="1" x14ac:dyDescent="0.25">
      <c r="A271" s="110"/>
      <c r="B271" s="105" t="s">
        <v>49</v>
      </c>
      <c r="C271" s="74">
        <v>1</v>
      </c>
      <c r="D271" s="106" t="s">
        <v>111</v>
      </c>
      <c r="E271" s="64"/>
      <c r="F271" s="64">
        <f t="shared" si="2"/>
        <v>0</v>
      </c>
    </row>
    <row r="273" spans="1:7" x14ac:dyDescent="0.25">
      <c r="A273" s="126"/>
      <c r="B273" s="127" t="s">
        <v>66</v>
      </c>
      <c r="C273" s="128"/>
      <c r="D273" s="128"/>
      <c r="E273" s="129"/>
      <c r="F273" s="130">
        <f>SUM(F6:F272)</f>
        <v>0</v>
      </c>
      <c r="G273" s="2"/>
    </row>
  </sheetData>
  <mergeCells count="3">
    <mergeCell ref="B273:E273"/>
    <mergeCell ref="G48:H48"/>
    <mergeCell ref="G52:H52"/>
  </mergeCells>
  <pageMargins left="0.70866141732283472" right="0.70866141732283472" top="0.86614173228346458" bottom="0.74803149606299213" header="0.31496062992125984" footer="0.31496062992125984"/>
  <pageSetup paperSize="9" scale="93" orientation="portrait" r:id="rId1"/>
  <headerFooter>
    <oddHeader xml:space="preserve">&amp;L&amp;"Segoe UI,Regular"&amp;8Exstructa d.o.o.
10 000 Zagreb, Sortina 1a
OIB: 30281373044&amp;C&amp;"Segoe UI,Regular"&amp;8 5.1. GRIJANJE&amp;R&amp;"Segoe UI,Regular"&amp;8Naziv građevine:
REKONSTRUKCIJA ZGRADE DVD-a NOVALJA
Strojarski projekt - troškovnik
</oddHeader>
    <oddFooter>&amp;C&amp;"Segoe UI,Regular"&amp;8Stranica &amp;P od &amp;N</oddFooter>
  </headerFooter>
  <rowBreaks count="2" manualBreakCount="2">
    <brk id="61" max="5" man="1"/>
    <brk id="78" max="16383" man="1"/>
  </rowBreaks>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9"/>
  <sheetViews>
    <sheetView view="pageBreakPreview" topLeftCell="A89" zoomScale="80" zoomScaleNormal="100" zoomScaleSheetLayoutView="80" workbookViewId="0">
      <selection activeCell="A89" sqref="A1:F1048576"/>
    </sheetView>
  </sheetViews>
  <sheetFormatPr defaultColWidth="9.140625" defaultRowHeight="14.25" x14ac:dyDescent="0.25"/>
  <cols>
    <col min="1" max="1" width="6.42578125" style="131" customWidth="1"/>
    <col min="2" max="2" width="39.42578125" style="132" customWidth="1"/>
    <col min="3" max="3" width="8" style="75" customWidth="1"/>
    <col min="4" max="4" width="7.28515625" style="76" customWidth="1"/>
    <col min="5" max="5" width="9.28515625" style="77" customWidth="1"/>
    <col min="6" max="6" width="12.7109375" style="79" customWidth="1"/>
    <col min="7" max="7" width="9.140625" style="30"/>
    <col min="8" max="8" width="13" style="30" customWidth="1"/>
    <col min="9" max="16384" width="9.140625" style="30"/>
  </cols>
  <sheetData>
    <row r="1" spans="1:6" ht="42.75" x14ac:dyDescent="0.25">
      <c r="A1" s="88"/>
      <c r="B1" s="89" t="s">
        <v>39</v>
      </c>
      <c r="C1" s="50" t="s">
        <v>40</v>
      </c>
      <c r="D1" s="51" t="s">
        <v>41</v>
      </c>
      <c r="E1" s="52" t="s">
        <v>42</v>
      </c>
      <c r="F1" s="53" t="s">
        <v>43</v>
      </c>
    </row>
    <row r="2" spans="1:6" x14ac:dyDescent="0.25">
      <c r="A2" s="54"/>
      <c r="B2" s="54"/>
      <c r="C2" s="54"/>
      <c r="D2" s="54"/>
      <c r="E2" s="54"/>
      <c r="F2" s="54"/>
    </row>
    <row r="3" spans="1:6" x14ac:dyDescent="0.25">
      <c r="A3" s="92" t="s">
        <v>91</v>
      </c>
      <c r="B3" s="55" t="s">
        <v>90</v>
      </c>
      <c r="C3" s="55"/>
      <c r="D3" s="55"/>
      <c r="E3" s="55"/>
      <c r="F3" s="55"/>
    </row>
    <row r="4" spans="1:6" x14ac:dyDescent="0.25">
      <c r="A4" s="56"/>
      <c r="B4" s="56"/>
      <c r="C4" s="56"/>
      <c r="D4" s="56"/>
      <c r="E4" s="56"/>
      <c r="F4" s="56"/>
    </row>
    <row r="5" spans="1:6" x14ac:dyDescent="0.25">
      <c r="A5" s="95" t="s">
        <v>92</v>
      </c>
      <c r="B5" s="96" t="s">
        <v>109</v>
      </c>
      <c r="C5" s="56"/>
      <c r="D5" s="56"/>
      <c r="E5" s="56"/>
      <c r="F5" s="56"/>
    </row>
    <row r="6" spans="1:6" ht="302.25" customHeight="1" x14ac:dyDescent="0.25">
      <c r="A6" s="97"/>
      <c r="B6" s="98" t="s">
        <v>110</v>
      </c>
      <c r="C6" s="57"/>
      <c r="D6" s="58"/>
      <c r="E6" s="59"/>
      <c r="F6" s="60"/>
    </row>
    <row r="7" spans="1:6" ht="328.5" customHeight="1" x14ac:dyDescent="0.25">
      <c r="A7" s="97"/>
      <c r="B7" s="98" t="s">
        <v>421</v>
      </c>
      <c r="C7" s="61"/>
      <c r="D7" s="61"/>
      <c r="E7" s="61"/>
      <c r="F7" s="61"/>
    </row>
    <row r="8" spans="1:6" ht="409.6" customHeight="1" x14ac:dyDescent="0.25">
      <c r="A8" s="101"/>
      <c r="B8" s="98" t="s">
        <v>112</v>
      </c>
      <c r="C8" s="62"/>
      <c r="D8" s="63"/>
      <c r="E8" s="64"/>
      <c r="F8" s="65"/>
    </row>
    <row r="9" spans="1:6" ht="87" customHeight="1" x14ac:dyDescent="0.25">
      <c r="A9" s="103"/>
      <c r="B9" s="104" t="s">
        <v>396</v>
      </c>
      <c r="C9" s="62"/>
      <c r="D9" s="63"/>
      <c r="E9" s="64"/>
      <c r="F9" s="64"/>
    </row>
    <row r="10" spans="1:6" ht="21" customHeight="1" x14ac:dyDescent="0.25">
      <c r="A10" s="103"/>
      <c r="B10" s="105" t="s">
        <v>113</v>
      </c>
      <c r="C10" s="62">
        <v>2</v>
      </c>
      <c r="D10" s="63" t="s">
        <v>111</v>
      </c>
      <c r="E10" s="64"/>
      <c r="F10" s="64">
        <f>C10*E10</f>
        <v>0</v>
      </c>
    </row>
    <row r="11" spans="1:6" ht="21" customHeight="1" x14ac:dyDescent="0.25">
      <c r="A11" s="95"/>
      <c r="B11" s="96"/>
      <c r="C11" s="62"/>
      <c r="D11" s="63"/>
      <c r="E11" s="64"/>
      <c r="F11" s="64"/>
    </row>
    <row r="12" spans="1:6" x14ac:dyDescent="0.25">
      <c r="A12" s="121" t="s">
        <v>114</v>
      </c>
      <c r="B12" s="33" t="s">
        <v>115</v>
      </c>
      <c r="C12" s="66"/>
      <c r="D12" s="67"/>
      <c r="E12" s="64"/>
      <c r="F12" s="64"/>
    </row>
    <row r="13" spans="1:6" ht="27.75" customHeight="1" x14ac:dyDescent="0.25">
      <c r="A13" s="97"/>
      <c r="B13" s="27" t="s">
        <v>389</v>
      </c>
      <c r="C13" s="66"/>
      <c r="D13" s="67"/>
      <c r="E13" s="64"/>
      <c r="F13" s="64"/>
    </row>
    <row r="14" spans="1:6" ht="85.5" customHeight="1" x14ac:dyDescent="0.25">
      <c r="A14" s="97"/>
      <c r="B14" s="104" t="s">
        <v>390</v>
      </c>
      <c r="C14" s="62"/>
      <c r="D14" s="63"/>
      <c r="E14" s="64"/>
      <c r="F14" s="64"/>
    </row>
    <row r="15" spans="1:6" x14ac:dyDescent="0.25">
      <c r="A15" s="97"/>
      <c r="B15" s="105" t="s">
        <v>113</v>
      </c>
      <c r="C15" s="62">
        <v>1</v>
      </c>
      <c r="D15" s="63" t="s">
        <v>111</v>
      </c>
      <c r="E15" s="64"/>
      <c r="F15" s="64">
        <f t="shared" ref="F15:F72" si="0">C15*E15</f>
        <v>0</v>
      </c>
    </row>
    <row r="16" spans="1:6" x14ac:dyDescent="0.25">
      <c r="A16" s="107"/>
      <c r="B16" s="104"/>
      <c r="C16" s="68"/>
      <c r="D16" s="69"/>
      <c r="E16" s="70"/>
      <c r="F16" s="64"/>
    </row>
    <row r="17" spans="1:10" x14ac:dyDescent="0.25">
      <c r="A17" s="97"/>
      <c r="B17" s="27" t="s">
        <v>117</v>
      </c>
      <c r="C17" s="68"/>
      <c r="D17" s="69"/>
      <c r="E17" s="70"/>
      <c r="F17" s="64"/>
    </row>
    <row r="18" spans="1:10" ht="171" x14ac:dyDescent="0.25">
      <c r="A18" s="97"/>
      <c r="B18" s="104" t="s">
        <v>118</v>
      </c>
      <c r="C18" s="66"/>
      <c r="D18" s="67"/>
      <c r="E18" s="64"/>
      <c r="F18" s="64"/>
    </row>
    <row r="19" spans="1:10" ht="142.5" x14ac:dyDescent="0.25">
      <c r="A19" s="110"/>
      <c r="B19" s="105" t="s">
        <v>397</v>
      </c>
      <c r="C19" s="62"/>
      <c r="D19" s="67"/>
      <c r="E19" s="64"/>
      <c r="F19" s="64"/>
    </row>
    <row r="20" spans="1:10" x14ac:dyDescent="0.25">
      <c r="A20" s="107"/>
      <c r="B20" s="96"/>
      <c r="C20" s="62"/>
      <c r="D20" s="67"/>
      <c r="E20" s="64"/>
      <c r="F20" s="64"/>
      <c r="G20" s="49"/>
      <c r="H20" s="49"/>
      <c r="I20" s="49"/>
      <c r="J20" s="49"/>
    </row>
    <row r="21" spans="1:10" x14ac:dyDescent="0.25">
      <c r="A21" s="121" t="s">
        <v>116</v>
      </c>
      <c r="C21" s="66"/>
      <c r="D21" s="67"/>
      <c r="E21" s="64"/>
      <c r="F21" s="64"/>
      <c r="G21" s="82"/>
      <c r="H21" s="83"/>
      <c r="I21" s="83"/>
      <c r="J21" s="83"/>
    </row>
    <row r="22" spans="1:10" ht="173.25" customHeight="1" x14ac:dyDescent="0.25">
      <c r="A22" s="110"/>
      <c r="B22" s="104" t="s">
        <v>422</v>
      </c>
      <c r="C22" s="66"/>
      <c r="D22" s="67"/>
      <c r="E22" s="64"/>
      <c r="F22" s="64"/>
      <c r="G22" s="49"/>
      <c r="H22" s="49"/>
      <c r="I22" s="49"/>
      <c r="J22" s="49"/>
    </row>
    <row r="23" spans="1:10" x14ac:dyDescent="0.25">
      <c r="A23" s="110"/>
      <c r="B23" s="105" t="s">
        <v>71</v>
      </c>
      <c r="C23" s="62">
        <v>4</v>
      </c>
      <c r="D23" s="67" t="s">
        <v>44</v>
      </c>
      <c r="E23" s="64"/>
      <c r="F23" s="64">
        <f t="shared" si="0"/>
        <v>0</v>
      </c>
    </row>
    <row r="24" spans="1:10" x14ac:dyDescent="0.25">
      <c r="A24" s="95"/>
      <c r="B24" s="96"/>
      <c r="C24" s="62"/>
      <c r="D24" s="67"/>
      <c r="E24" s="64"/>
      <c r="F24" s="64"/>
    </row>
    <row r="25" spans="1:10" x14ac:dyDescent="0.25">
      <c r="A25" s="122" t="s">
        <v>119</v>
      </c>
      <c r="C25" s="71"/>
      <c r="D25" s="72"/>
      <c r="E25" s="73"/>
      <c r="F25" s="64"/>
      <c r="G25" s="84"/>
      <c r="H25" s="85"/>
    </row>
    <row r="26" spans="1:10" ht="174" customHeight="1" x14ac:dyDescent="0.25">
      <c r="A26" s="111"/>
      <c r="B26" s="104" t="s">
        <v>423</v>
      </c>
      <c r="C26" s="66"/>
      <c r="D26" s="67"/>
      <c r="E26" s="64"/>
      <c r="F26" s="64"/>
    </row>
    <row r="27" spans="1:10" x14ac:dyDescent="0.25">
      <c r="A27" s="111"/>
      <c r="B27" s="104" t="s">
        <v>71</v>
      </c>
      <c r="C27" s="66">
        <v>5</v>
      </c>
      <c r="D27" s="67" t="s">
        <v>44</v>
      </c>
      <c r="E27" s="64"/>
      <c r="F27" s="64">
        <f t="shared" si="0"/>
        <v>0</v>
      </c>
    </row>
    <row r="28" spans="1:10" x14ac:dyDescent="0.25">
      <c r="A28" s="95"/>
      <c r="B28" s="114"/>
      <c r="C28" s="71"/>
      <c r="D28" s="72"/>
      <c r="E28" s="73"/>
      <c r="F28" s="64"/>
    </row>
    <row r="29" spans="1:10" x14ac:dyDescent="0.25">
      <c r="A29" s="121" t="s">
        <v>120</v>
      </c>
      <c r="B29" s="133"/>
      <c r="C29" s="62"/>
      <c r="D29" s="67"/>
      <c r="E29" s="64"/>
      <c r="F29" s="64"/>
      <c r="G29" s="82"/>
      <c r="H29" s="83"/>
      <c r="I29" s="83"/>
      <c r="J29" s="83"/>
    </row>
    <row r="30" spans="1:10" ht="191.25" customHeight="1" x14ac:dyDescent="0.25">
      <c r="A30" s="110"/>
      <c r="B30" s="105" t="s">
        <v>424</v>
      </c>
      <c r="C30" s="66"/>
      <c r="D30" s="67"/>
      <c r="E30" s="64"/>
      <c r="F30" s="64"/>
      <c r="G30" s="49"/>
      <c r="H30" s="49"/>
      <c r="I30" s="49"/>
      <c r="J30" s="49"/>
    </row>
    <row r="31" spans="1:10" x14ac:dyDescent="0.25">
      <c r="A31" s="110"/>
      <c r="B31" s="105" t="s">
        <v>71</v>
      </c>
      <c r="C31" s="62">
        <v>4</v>
      </c>
      <c r="D31" s="67" t="s">
        <v>44</v>
      </c>
      <c r="E31" s="73"/>
      <c r="F31" s="64">
        <f t="shared" si="0"/>
        <v>0</v>
      </c>
      <c r="G31" s="49"/>
      <c r="H31" s="49"/>
      <c r="I31" s="49"/>
      <c r="J31" s="49"/>
    </row>
    <row r="32" spans="1:10" x14ac:dyDescent="0.25">
      <c r="A32" s="95"/>
      <c r="B32" s="114"/>
      <c r="C32" s="71"/>
      <c r="D32" s="72"/>
      <c r="E32" s="73"/>
      <c r="F32" s="64"/>
      <c r="G32" s="49"/>
      <c r="H32" s="49"/>
      <c r="I32" s="49"/>
      <c r="J32" s="49"/>
    </row>
    <row r="33" spans="1:10" x14ac:dyDescent="0.25">
      <c r="A33" s="121" t="s">
        <v>121</v>
      </c>
      <c r="C33" s="62"/>
      <c r="D33" s="67"/>
      <c r="E33" s="64"/>
      <c r="F33" s="64"/>
      <c r="G33" s="86"/>
      <c r="H33" s="87"/>
      <c r="I33" s="87"/>
      <c r="J33" s="49"/>
    </row>
    <row r="34" spans="1:10" ht="171" x14ac:dyDescent="0.25">
      <c r="A34" s="110"/>
      <c r="B34" s="105" t="s">
        <v>425</v>
      </c>
      <c r="C34" s="66"/>
      <c r="D34" s="67"/>
      <c r="E34" s="64"/>
      <c r="F34" s="64"/>
      <c r="G34" s="49"/>
      <c r="H34" s="49"/>
      <c r="I34" s="49"/>
      <c r="J34" s="49"/>
    </row>
    <row r="35" spans="1:10" x14ac:dyDescent="0.25">
      <c r="A35" s="110"/>
      <c r="B35" s="105" t="s">
        <v>71</v>
      </c>
      <c r="C35" s="62">
        <v>1</v>
      </c>
      <c r="D35" s="67" t="s">
        <v>44</v>
      </c>
      <c r="E35" s="64"/>
      <c r="F35" s="64">
        <f t="shared" si="0"/>
        <v>0</v>
      </c>
    </row>
    <row r="36" spans="1:10" x14ac:dyDescent="0.25">
      <c r="A36" s="95"/>
      <c r="B36" s="114"/>
      <c r="C36" s="62"/>
      <c r="D36" s="67"/>
      <c r="E36" s="64"/>
      <c r="F36" s="64"/>
    </row>
    <row r="37" spans="1:10" x14ac:dyDescent="0.25">
      <c r="A37" s="121" t="s">
        <v>137</v>
      </c>
      <c r="B37" s="33" t="s">
        <v>219</v>
      </c>
      <c r="C37" s="71"/>
      <c r="D37" s="72"/>
      <c r="E37" s="73"/>
      <c r="F37" s="64"/>
    </row>
    <row r="38" spans="1:10" ht="28.5" x14ac:dyDescent="0.25">
      <c r="A38" s="110"/>
      <c r="B38" s="104" t="s">
        <v>426</v>
      </c>
      <c r="C38" s="71"/>
      <c r="D38" s="72"/>
      <c r="E38" s="73"/>
      <c r="F38" s="64"/>
    </row>
    <row r="39" spans="1:10" ht="71.25" x14ac:dyDescent="0.25">
      <c r="A39" s="110"/>
      <c r="B39" s="105" t="s">
        <v>427</v>
      </c>
      <c r="C39" s="62"/>
      <c r="D39" s="67"/>
      <c r="E39" s="64"/>
      <c r="F39" s="64"/>
    </row>
    <row r="40" spans="1:10" x14ac:dyDescent="0.25">
      <c r="A40" s="110"/>
      <c r="B40" s="105" t="s">
        <v>48</v>
      </c>
      <c r="C40" s="66">
        <v>1</v>
      </c>
      <c r="D40" s="67" t="s">
        <v>44</v>
      </c>
      <c r="E40" s="64"/>
      <c r="F40" s="64">
        <f t="shared" si="0"/>
        <v>0</v>
      </c>
    </row>
    <row r="41" spans="1:10" x14ac:dyDescent="0.25">
      <c r="A41" s="110"/>
      <c r="B41" s="105"/>
      <c r="C41" s="66"/>
      <c r="D41" s="67"/>
      <c r="E41" s="64"/>
      <c r="F41" s="64"/>
    </row>
    <row r="42" spans="1:10" x14ac:dyDescent="0.25">
      <c r="A42" s="121" t="s">
        <v>138</v>
      </c>
      <c r="B42" s="33" t="s">
        <v>264</v>
      </c>
      <c r="C42" s="74"/>
      <c r="D42" s="67"/>
      <c r="E42" s="64"/>
      <c r="F42" s="64"/>
    </row>
    <row r="43" spans="1:10" ht="99.75" customHeight="1" x14ac:dyDescent="0.25">
      <c r="A43" s="110"/>
      <c r="B43" s="105" t="s">
        <v>428</v>
      </c>
      <c r="C43" s="74"/>
      <c r="D43" s="67"/>
      <c r="E43" s="64"/>
      <c r="F43" s="64"/>
    </row>
    <row r="44" spans="1:10" ht="42.75" x14ac:dyDescent="0.25">
      <c r="A44" s="110"/>
      <c r="B44" s="105" t="s">
        <v>398</v>
      </c>
      <c r="C44" s="74"/>
      <c r="D44" s="67"/>
      <c r="E44" s="64"/>
      <c r="F44" s="64"/>
    </row>
    <row r="45" spans="1:10" x14ac:dyDescent="0.25">
      <c r="A45" s="110"/>
      <c r="B45" s="105" t="s">
        <v>131</v>
      </c>
      <c r="C45" s="74"/>
      <c r="D45" s="67"/>
      <c r="E45" s="64"/>
      <c r="F45" s="64"/>
    </row>
    <row r="46" spans="1:10" x14ac:dyDescent="0.25">
      <c r="A46" s="110"/>
      <c r="B46" s="105" t="s">
        <v>239</v>
      </c>
      <c r="C46" s="74">
        <v>34</v>
      </c>
      <c r="D46" s="67" t="s">
        <v>133</v>
      </c>
      <c r="E46" s="64"/>
      <c r="F46" s="64">
        <f t="shared" si="0"/>
        <v>0</v>
      </c>
    </row>
    <row r="47" spans="1:10" x14ac:dyDescent="0.25">
      <c r="A47" s="110"/>
      <c r="B47" s="105" t="s">
        <v>240</v>
      </c>
      <c r="C47" s="74">
        <v>15</v>
      </c>
      <c r="D47" s="67" t="s">
        <v>133</v>
      </c>
      <c r="E47" s="64"/>
      <c r="F47" s="64">
        <f t="shared" si="0"/>
        <v>0</v>
      </c>
    </row>
    <row r="48" spans="1:10" x14ac:dyDescent="0.25">
      <c r="A48" s="110"/>
      <c r="B48" s="105" t="s">
        <v>132</v>
      </c>
      <c r="C48" s="74">
        <v>18</v>
      </c>
      <c r="D48" s="67" t="s">
        <v>133</v>
      </c>
      <c r="E48" s="64"/>
      <c r="F48" s="64">
        <f t="shared" si="0"/>
        <v>0</v>
      </c>
    </row>
    <row r="49" spans="1:7" x14ac:dyDescent="0.25">
      <c r="A49" s="110"/>
      <c r="B49" s="105" t="s">
        <v>241</v>
      </c>
      <c r="C49" s="74">
        <v>82</v>
      </c>
      <c r="D49" s="67" t="s">
        <v>133</v>
      </c>
      <c r="E49" s="64"/>
      <c r="F49" s="64">
        <f t="shared" si="0"/>
        <v>0</v>
      </c>
    </row>
    <row r="50" spans="1:7" x14ac:dyDescent="0.25">
      <c r="A50" s="110"/>
      <c r="B50" s="105" t="s">
        <v>242</v>
      </c>
      <c r="C50" s="74">
        <v>46</v>
      </c>
      <c r="D50" s="67" t="s">
        <v>133</v>
      </c>
      <c r="E50" s="64"/>
      <c r="F50" s="64">
        <f t="shared" si="0"/>
        <v>0</v>
      </c>
    </row>
    <row r="51" spans="1:7" x14ac:dyDescent="0.25">
      <c r="A51" s="110"/>
      <c r="B51" s="105"/>
      <c r="C51" s="74"/>
      <c r="D51" s="67"/>
      <c r="E51" s="64"/>
      <c r="F51" s="64"/>
    </row>
    <row r="52" spans="1:7" x14ac:dyDescent="0.25">
      <c r="A52" s="121" t="s">
        <v>139</v>
      </c>
      <c r="B52" s="33" t="s">
        <v>265</v>
      </c>
      <c r="C52" s="62"/>
      <c r="D52" s="63"/>
      <c r="E52" s="64"/>
      <c r="F52" s="64"/>
    </row>
    <row r="53" spans="1:7" ht="85.5" x14ac:dyDescent="0.25">
      <c r="A53" s="110"/>
      <c r="B53" s="105" t="s">
        <v>429</v>
      </c>
      <c r="C53" s="66"/>
      <c r="D53" s="67"/>
      <c r="E53" s="64"/>
      <c r="F53" s="64"/>
    </row>
    <row r="54" spans="1:7" ht="16.5" x14ac:dyDescent="0.3">
      <c r="A54" s="110"/>
      <c r="B54" s="105" t="s">
        <v>131</v>
      </c>
      <c r="C54" s="42"/>
      <c r="D54" s="42"/>
      <c r="E54" s="42"/>
      <c r="F54" s="64"/>
    </row>
    <row r="55" spans="1:7" x14ac:dyDescent="0.25">
      <c r="A55" s="110"/>
      <c r="B55" s="30" t="s">
        <v>365</v>
      </c>
      <c r="C55" s="74">
        <v>34</v>
      </c>
      <c r="D55" s="67" t="s">
        <v>133</v>
      </c>
      <c r="E55" s="64"/>
      <c r="F55" s="64">
        <f t="shared" si="0"/>
        <v>0</v>
      </c>
    </row>
    <row r="56" spans="1:7" x14ac:dyDescent="0.25">
      <c r="A56" s="110"/>
      <c r="B56" s="105" t="s">
        <v>366</v>
      </c>
      <c r="C56" s="74">
        <v>15</v>
      </c>
      <c r="D56" s="67" t="s">
        <v>133</v>
      </c>
      <c r="E56" s="64"/>
      <c r="F56" s="64">
        <f t="shared" si="0"/>
        <v>0</v>
      </c>
    </row>
    <row r="57" spans="1:7" x14ac:dyDescent="0.25">
      <c r="A57" s="110"/>
      <c r="B57" s="105" t="s">
        <v>367</v>
      </c>
      <c r="C57" s="74">
        <v>18</v>
      </c>
      <c r="D57" s="67" t="s">
        <v>133</v>
      </c>
      <c r="E57" s="64"/>
      <c r="F57" s="64">
        <f t="shared" si="0"/>
        <v>0</v>
      </c>
    </row>
    <row r="58" spans="1:7" x14ac:dyDescent="0.25">
      <c r="A58" s="110"/>
      <c r="B58" s="105" t="s">
        <v>368</v>
      </c>
      <c r="C58" s="74">
        <v>82</v>
      </c>
      <c r="D58" s="67" t="s">
        <v>133</v>
      </c>
      <c r="E58" s="64"/>
      <c r="F58" s="64">
        <f t="shared" si="0"/>
        <v>0</v>
      </c>
    </row>
    <row r="59" spans="1:7" x14ac:dyDescent="0.25">
      <c r="A59" s="110"/>
      <c r="B59" s="105" t="s">
        <v>369</v>
      </c>
      <c r="C59" s="74">
        <v>46</v>
      </c>
      <c r="D59" s="67" t="s">
        <v>133</v>
      </c>
      <c r="E59" s="64"/>
      <c r="F59" s="64">
        <f t="shared" si="0"/>
        <v>0</v>
      </c>
    </row>
    <row r="60" spans="1:7" x14ac:dyDescent="0.25">
      <c r="A60" s="110"/>
      <c r="B60" s="105"/>
      <c r="C60" s="66"/>
      <c r="D60" s="67"/>
      <c r="E60" s="64"/>
      <c r="F60" s="64"/>
    </row>
    <row r="61" spans="1:7" x14ac:dyDescent="0.25">
      <c r="A61" s="121" t="s">
        <v>140</v>
      </c>
      <c r="B61" s="33" t="s">
        <v>318</v>
      </c>
      <c r="F61" s="64"/>
    </row>
    <row r="62" spans="1:7" ht="42.75" x14ac:dyDescent="0.25">
      <c r="A62" s="110"/>
      <c r="B62" s="105" t="s">
        <v>321</v>
      </c>
      <c r="C62" s="62"/>
      <c r="D62" s="67"/>
      <c r="E62" s="64"/>
      <c r="F62" s="64"/>
      <c r="G62" s="49"/>
    </row>
    <row r="63" spans="1:7" x14ac:dyDescent="0.25">
      <c r="A63" s="95"/>
      <c r="B63" s="105" t="s">
        <v>319</v>
      </c>
      <c r="C63" s="62">
        <v>50</v>
      </c>
      <c r="D63" s="67" t="s">
        <v>133</v>
      </c>
      <c r="E63" s="64"/>
      <c r="F63" s="64">
        <f t="shared" si="0"/>
        <v>0</v>
      </c>
      <c r="G63" s="49"/>
    </row>
    <row r="64" spans="1:7" x14ac:dyDescent="0.25">
      <c r="A64" s="95"/>
      <c r="B64" s="105" t="s">
        <v>320</v>
      </c>
      <c r="C64" s="62">
        <v>30</v>
      </c>
      <c r="D64" s="67" t="s">
        <v>133</v>
      </c>
      <c r="E64" s="64"/>
      <c r="F64" s="64">
        <f t="shared" si="0"/>
        <v>0</v>
      </c>
    </row>
    <row r="65" spans="1:6" x14ac:dyDescent="0.25">
      <c r="A65" s="110"/>
      <c r="B65" s="105"/>
      <c r="C65" s="62"/>
      <c r="D65" s="67"/>
      <c r="E65" s="64"/>
      <c r="F65" s="64"/>
    </row>
    <row r="66" spans="1:6" x14ac:dyDescent="0.25">
      <c r="A66" s="121" t="s">
        <v>141</v>
      </c>
      <c r="B66" s="33" t="s">
        <v>158</v>
      </c>
      <c r="C66" s="62"/>
      <c r="D66" s="67"/>
      <c r="E66" s="64"/>
      <c r="F66" s="64"/>
    </row>
    <row r="67" spans="1:6" ht="28.5" x14ac:dyDescent="0.25">
      <c r="A67" s="110"/>
      <c r="B67" s="105" t="s">
        <v>323</v>
      </c>
      <c r="C67" s="62"/>
      <c r="D67" s="67"/>
      <c r="E67" s="64"/>
      <c r="F67" s="64"/>
    </row>
    <row r="68" spans="1:6" x14ac:dyDescent="0.25">
      <c r="A68" s="110"/>
      <c r="B68" s="105" t="s">
        <v>48</v>
      </c>
      <c r="C68" s="62">
        <v>10</v>
      </c>
      <c r="D68" s="67" t="s">
        <v>44</v>
      </c>
      <c r="E68" s="64"/>
      <c r="F68" s="64">
        <f t="shared" si="0"/>
        <v>0</v>
      </c>
    </row>
    <row r="69" spans="1:6" x14ac:dyDescent="0.25">
      <c r="A69" s="95"/>
      <c r="B69" s="105"/>
      <c r="C69" s="62"/>
      <c r="D69" s="67"/>
      <c r="E69" s="64"/>
      <c r="F69" s="64"/>
    </row>
    <row r="70" spans="1:6" x14ac:dyDescent="0.25">
      <c r="A70" s="121" t="s">
        <v>142</v>
      </c>
      <c r="B70" s="33" t="s">
        <v>322</v>
      </c>
      <c r="C70" s="62"/>
      <c r="D70" s="67"/>
      <c r="E70" s="64"/>
      <c r="F70" s="64"/>
    </row>
    <row r="71" spans="1:6" ht="71.25" x14ac:dyDescent="0.25">
      <c r="A71" s="110"/>
      <c r="B71" s="105" t="s">
        <v>430</v>
      </c>
      <c r="C71" s="62"/>
      <c r="D71" s="67"/>
      <c r="E71" s="64"/>
      <c r="F71" s="64"/>
    </row>
    <row r="72" spans="1:6" x14ac:dyDescent="0.25">
      <c r="A72" s="110"/>
      <c r="B72" s="105" t="s">
        <v>48</v>
      </c>
      <c r="C72" s="62">
        <v>8</v>
      </c>
      <c r="D72" s="67" t="s">
        <v>44</v>
      </c>
      <c r="E72" s="64"/>
      <c r="F72" s="64">
        <f t="shared" si="0"/>
        <v>0</v>
      </c>
    </row>
    <row r="73" spans="1:6" x14ac:dyDescent="0.25">
      <c r="A73" s="110"/>
      <c r="B73" s="125"/>
      <c r="C73" s="62"/>
      <c r="D73" s="67"/>
      <c r="E73" s="64"/>
      <c r="F73" s="64"/>
    </row>
    <row r="74" spans="1:6" x14ac:dyDescent="0.25">
      <c r="A74" s="121" t="s">
        <v>85</v>
      </c>
      <c r="B74" s="33" t="s">
        <v>226</v>
      </c>
      <c r="C74" s="66"/>
      <c r="D74" s="67"/>
      <c r="E74" s="64"/>
      <c r="F74" s="64"/>
    </row>
    <row r="75" spans="1:6" ht="28.5" x14ac:dyDescent="0.25">
      <c r="A75" s="121"/>
      <c r="B75" s="105" t="s">
        <v>125</v>
      </c>
      <c r="C75" s="66"/>
      <c r="D75" s="67"/>
      <c r="E75" s="64"/>
      <c r="F75" s="64"/>
    </row>
    <row r="76" spans="1:6" x14ac:dyDescent="0.25">
      <c r="A76" s="121"/>
      <c r="B76" s="105" t="s">
        <v>48</v>
      </c>
      <c r="C76" s="66"/>
      <c r="D76" s="67"/>
      <c r="E76" s="64"/>
      <c r="F76" s="64"/>
    </row>
    <row r="77" spans="1:6" x14ac:dyDescent="0.25">
      <c r="A77" s="121"/>
      <c r="B77" s="105" t="s">
        <v>123</v>
      </c>
      <c r="C77" s="66">
        <v>28</v>
      </c>
      <c r="D77" s="67" t="s">
        <v>44</v>
      </c>
      <c r="E77" s="64"/>
      <c r="F77" s="64">
        <f t="shared" ref="F77:F117" si="1">C77*E77</f>
        <v>0</v>
      </c>
    </row>
    <row r="78" spans="1:6" x14ac:dyDescent="0.25">
      <c r="A78" s="121"/>
      <c r="B78" s="105" t="s">
        <v>126</v>
      </c>
      <c r="C78" s="66">
        <v>4</v>
      </c>
      <c r="D78" s="67" t="s">
        <v>44</v>
      </c>
      <c r="E78" s="64"/>
      <c r="F78" s="64">
        <f t="shared" si="1"/>
        <v>0</v>
      </c>
    </row>
    <row r="79" spans="1:6" x14ac:dyDescent="0.25">
      <c r="A79" s="121"/>
      <c r="B79" s="105" t="s">
        <v>124</v>
      </c>
      <c r="C79" s="66">
        <v>2</v>
      </c>
      <c r="D79" s="67" t="s">
        <v>44</v>
      </c>
      <c r="E79" s="64"/>
      <c r="F79" s="64">
        <f t="shared" si="1"/>
        <v>0</v>
      </c>
    </row>
    <row r="80" spans="1:6" x14ac:dyDescent="0.25">
      <c r="A80" s="121"/>
      <c r="B80" s="105" t="s">
        <v>127</v>
      </c>
      <c r="C80" s="66">
        <v>1</v>
      </c>
      <c r="D80" s="67" t="s">
        <v>44</v>
      </c>
      <c r="E80" s="64"/>
      <c r="F80" s="64">
        <f t="shared" si="1"/>
        <v>0</v>
      </c>
    </row>
    <row r="81" spans="1:6" x14ac:dyDescent="0.25">
      <c r="A81" s="121"/>
      <c r="B81" s="105"/>
      <c r="C81" s="66"/>
      <c r="D81" s="67"/>
      <c r="E81" s="64"/>
      <c r="F81" s="64"/>
    </row>
    <row r="82" spans="1:6" x14ac:dyDescent="0.25">
      <c r="A82" s="121" t="s">
        <v>86</v>
      </c>
      <c r="B82" s="33" t="s">
        <v>267</v>
      </c>
      <c r="C82" s="74"/>
      <c r="D82" s="67"/>
      <c r="E82" s="64"/>
      <c r="F82" s="64"/>
    </row>
    <row r="83" spans="1:6" ht="42.75" x14ac:dyDescent="0.25">
      <c r="A83" s="121"/>
      <c r="B83" s="105" t="s">
        <v>326</v>
      </c>
      <c r="C83" s="74"/>
      <c r="D83" s="67"/>
      <c r="E83" s="64"/>
      <c r="F83" s="64"/>
    </row>
    <row r="84" spans="1:6" x14ac:dyDescent="0.25">
      <c r="A84" s="121"/>
      <c r="B84" s="105" t="s">
        <v>49</v>
      </c>
      <c r="C84" s="74"/>
      <c r="D84" s="67"/>
      <c r="E84" s="64"/>
      <c r="F84" s="64"/>
    </row>
    <row r="85" spans="1:6" x14ac:dyDescent="0.25">
      <c r="A85" s="121"/>
      <c r="B85" s="105" t="s">
        <v>268</v>
      </c>
      <c r="C85" s="74">
        <v>1</v>
      </c>
      <c r="D85" s="67" t="s">
        <v>111</v>
      </c>
      <c r="E85" s="64"/>
      <c r="F85" s="64">
        <f t="shared" si="1"/>
        <v>0</v>
      </c>
    </row>
    <row r="86" spans="1:6" x14ac:dyDescent="0.25">
      <c r="A86" s="121"/>
      <c r="B86" s="105"/>
      <c r="C86" s="74"/>
      <c r="D86" s="67"/>
      <c r="E86" s="64"/>
      <c r="F86" s="64"/>
    </row>
    <row r="87" spans="1:6" x14ac:dyDescent="0.25">
      <c r="A87" s="121" t="s">
        <v>87</v>
      </c>
      <c r="B87" s="33" t="s">
        <v>228</v>
      </c>
      <c r="C87" s="74"/>
      <c r="D87" s="67"/>
      <c r="E87" s="64"/>
      <c r="F87" s="64"/>
    </row>
    <row r="88" spans="1:6" ht="28.5" x14ac:dyDescent="0.25">
      <c r="A88" s="121"/>
      <c r="B88" s="105" t="s">
        <v>270</v>
      </c>
      <c r="C88" s="74"/>
      <c r="D88" s="67"/>
      <c r="E88" s="64"/>
      <c r="F88" s="64"/>
    </row>
    <row r="89" spans="1:6" x14ac:dyDescent="0.25">
      <c r="A89" s="121"/>
      <c r="B89" s="105" t="s">
        <v>48</v>
      </c>
      <c r="C89" s="74">
        <v>2</v>
      </c>
      <c r="D89" s="67" t="s">
        <v>44</v>
      </c>
      <c r="E89" s="64"/>
      <c r="F89" s="64">
        <f t="shared" si="1"/>
        <v>0</v>
      </c>
    </row>
    <row r="90" spans="1:6" x14ac:dyDescent="0.25">
      <c r="A90" s="121"/>
      <c r="B90" s="105"/>
      <c r="C90" s="74"/>
      <c r="D90" s="67"/>
      <c r="E90" s="64"/>
      <c r="F90" s="64"/>
    </row>
    <row r="91" spans="1:6" x14ac:dyDescent="0.25">
      <c r="A91" s="121" t="s">
        <v>88</v>
      </c>
      <c r="B91" s="33" t="s">
        <v>232</v>
      </c>
      <c r="C91" s="74"/>
      <c r="D91" s="67"/>
      <c r="E91" s="64"/>
      <c r="F91" s="64"/>
    </row>
    <row r="92" spans="1:6" ht="28.5" x14ac:dyDescent="0.25">
      <c r="A92" s="121"/>
      <c r="B92" s="105" t="s">
        <v>329</v>
      </c>
      <c r="C92" s="74"/>
      <c r="D92" s="67"/>
      <c r="E92" s="64"/>
      <c r="F92" s="64"/>
    </row>
    <row r="93" spans="1:6" x14ac:dyDescent="0.25">
      <c r="A93" s="121"/>
      <c r="B93" s="105" t="s">
        <v>129</v>
      </c>
      <c r="C93" s="74"/>
      <c r="D93" s="67"/>
      <c r="E93" s="64"/>
      <c r="F93" s="64"/>
    </row>
    <row r="94" spans="1:6" x14ac:dyDescent="0.25">
      <c r="A94" s="121"/>
      <c r="B94" s="105" t="s">
        <v>48</v>
      </c>
      <c r="C94" s="74">
        <v>2</v>
      </c>
      <c r="D94" s="67" t="s">
        <v>44</v>
      </c>
      <c r="E94" s="64"/>
      <c r="F94" s="64">
        <f t="shared" si="1"/>
        <v>0</v>
      </c>
    </row>
    <row r="95" spans="1:6" x14ac:dyDescent="0.25">
      <c r="A95" s="121"/>
      <c r="B95" s="105"/>
      <c r="C95" s="74"/>
      <c r="D95" s="67"/>
      <c r="E95" s="64"/>
      <c r="F95" s="64"/>
    </row>
    <row r="96" spans="1:6" ht="29.25" customHeight="1" x14ac:dyDescent="0.25">
      <c r="A96" s="121" t="s">
        <v>89</v>
      </c>
      <c r="B96" s="33" t="s">
        <v>275</v>
      </c>
      <c r="C96" s="74"/>
      <c r="D96" s="67"/>
      <c r="E96" s="64"/>
      <c r="F96" s="64"/>
    </row>
    <row r="97" spans="1:6" ht="28.5" x14ac:dyDescent="0.25">
      <c r="A97" s="121"/>
      <c r="B97" s="105" t="s">
        <v>276</v>
      </c>
      <c r="C97" s="74"/>
      <c r="D97" s="67"/>
      <c r="E97" s="64"/>
      <c r="F97" s="64"/>
    </row>
    <row r="98" spans="1:6" x14ac:dyDescent="0.25">
      <c r="A98" s="121"/>
      <c r="B98" s="105" t="s">
        <v>49</v>
      </c>
      <c r="C98" s="74">
        <v>1</v>
      </c>
      <c r="D98" s="67" t="s">
        <v>111</v>
      </c>
      <c r="E98" s="64"/>
      <c r="F98" s="64">
        <f t="shared" si="1"/>
        <v>0</v>
      </c>
    </row>
    <row r="99" spans="1:6" x14ac:dyDescent="0.25">
      <c r="A99" s="121"/>
      <c r="B99" s="105"/>
      <c r="C99" s="74"/>
      <c r="D99" s="67"/>
      <c r="E99" s="64"/>
      <c r="F99" s="64"/>
    </row>
    <row r="100" spans="1:6" x14ac:dyDescent="0.25">
      <c r="A100" s="121" t="s">
        <v>282</v>
      </c>
      <c r="B100" s="33" t="s">
        <v>277</v>
      </c>
      <c r="C100" s="74"/>
      <c r="D100" s="67"/>
      <c r="E100" s="64"/>
      <c r="F100" s="64"/>
    </row>
    <row r="101" spans="1:6" x14ac:dyDescent="0.25">
      <c r="A101" s="121"/>
      <c r="B101" s="105" t="s">
        <v>49</v>
      </c>
      <c r="C101" s="74">
        <v>1</v>
      </c>
      <c r="D101" s="67" t="s">
        <v>111</v>
      </c>
      <c r="E101" s="64"/>
      <c r="F101" s="64">
        <f t="shared" si="1"/>
        <v>0</v>
      </c>
    </row>
    <row r="102" spans="1:6" x14ac:dyDescent="0.25">
      <c r="A102" s="121"/>
      <c r="B102" s="105"/>
      <c r="C102" s="74"/>
      <c r="D102" s="67"/>
      <c r="E102" s="64"/>
      <c r="F102" s="64"/>
    </row>
    <row r="103" spans="1:6" ht="28.5" x14ac:dyDescent="0.25">
      <c r="A103" s="121" t="s">
        <v>283</v>
      </c>
      <c r="B103" s="33" t="s">
        <v>330</v>
      </c>
      <c r="C103" s="74"/>
      <c r="D103" s="67"/>
      <c r="E103" s="64"/>
      <c r="F103" s="64"/>
    </row>
    <row r="104" spans="1:6" ht="42.75" x14ac:dyDescent="0.25">
      <c r="A104" s="121"/>
      <c r="B104" s="105" t="s">
        <v>327</v>
      </c>
      <c r="C104" s="74"/>
      <c r="D104" s="67"/>
      <c r="E104" s="64"/>
      <c r="F104" s="64"/>
    </row>
    <row r="105" spans="1:6" x14ac:dyDescent="0.25">
      <c r="A105" s="121"/>
      <c r="B105" s="105" t="s">
        <v>49</v>
      </c>
      <c r="C105" s="74">
        <v>1</v>
      </c>
      <c r="D105" s="67" t="s">
        <v>111</v>
      </c>
      <c r="E105" s="64"/>
      <c r="F105" s="64">
        <f t="shared" si="1"/>
        <v>0</v>
      </c>
    </row>
    <row r="106" spans="1:6" x14ac:dyDescent="0.25">
      <c r="A106" s="121"/>
      <c r="B106" s="105"/>
      <c r="C106" s="74"/>
      <c r="D106" s="67"/>
      <c r="E106" s="64"/>
      <c r="F106" s="64"/>
    </row>
    <row r="107" spans="1:6" x14ac:dyDescent="0.25">
      <c r="A107" s="121" t="s">
        <v>284</v>
      </c>
      <c r="B107" s="33" t="s">
        <v>316</v>
      </c>
      <c r="C107" s="74"/>
      <c r="D107" s="67"/>
      <c r="E107" s="64"/>
      <c r="F107" s="64"/>
    </row>
    <row r="108" spans="1:6" ht="28.5" x14ac:dyDescent="0.25">
      <c r="A108" s="121"/>
      <c r="B108" s="105" t="s">
        <v>328</v>
      </c>
      <c r="C108" s="74"/>
      <c r="D108" s="67"/>
      <c r="E108" s="64"/>
      <c r="F108" s="64"/>
    </row>
    <row r="109" spans="1:6" x14ac:dyDescent="0.25">
      <c r="A109" s="121"/>
      <c r="B109" s="105" t="s">
        <v>49</v>
      </c>
      <c r="C109" s="74">
        <v>1</v>
      </c>
      <c r="D109" s="67" t="s">
        <v>111</v>
      </c>
      <c r="E109" s="64"/>
      <c r="F109" s="64">
        <f t="shared" si="1"/>
        <v>0</v>
      </c>
    </row>
    <row r="110" spans="1:6" x14ac:dyDescent="0.25">
      <c r="A110" s="121"/>
      <c r="B110" s="105"/>
      <c r="C110" s="74"/>
      <c r="D110" s="67"/>
      <c r="E110" s="64"/>
      <c r="F110" s="64"/>
    </row>
    <row r="111" spans="1:6" x14ac:dyDescent="0.25">
      <c r="A111" s="121" t="s">
        <v>143</v>
      </c>
      <c r="B111" s="33" t="s">
        <v>322</v>
      </c>
      <c r="C111" s="62"/>
      <c r="D111" s="67"/>
      <c r="E111" s="64"/>
      <c r="F111" s="64"/>
    </row>
    <row r="112" spans="1:6" ht="71.25" x14ac:dyDescent="0.25">
      <c r="A112" s="110"/>
      <c r="B112" s="105" t="s">
        <v>430</v>
      </c>
      <c r="C112" s="62"/>
      <c r="D112" s="67"/>
      <c r="E112" s="64"/>
      <c r="F112" s="64"/>
    </row>
    <row r="113" spans="1:6" x14ac:dyDescent="0.25">
      <c r="A113" s="110"/>
      <c r="B113" s="105" t="s">
        <v>48</v>
      </c>
      <c r="C113" s="62">
        <v>8</v>
      </c>
      <c r="D113" s="67" t="s">
        <v>44</v>
      </c>
      <c r="E113" s="64"/>
      <c r="F113" s="64">
        <f t="shared" si="1"/>
        <v>0</v>
      </c>
    </row>
    <row r="114" spans="1:6" x14ac:dyDescent="0.25">
      <c r="A114" s="110"/>
      <c r="B114" s="105"/>
      <c r="C114" s="74"/>
      <c r="D114" s="67"/>
      <c r="E114" s="64"/>
      <c r="F114" s="64"/>
    </row>
    <row r="115" spans="1:6" x14ac:dyDescent="0.25">
      <c r="A115" s="121" t="s">
        <v>286</v>
      </c>
      <c r="B115" s="33" t="s">
        <v>280</v>
      </c>
      <c r="C115" s="74"/>
      <c r="D115" s="67"/>
      <c r="E115" s="64"/>
      <c r="F115" s="64"/>
    </row>
    <row r="116" spans="1:6" ht="42.75" x14ac:dyDescent="0.25">
      <c r="A116" s="110"/>
      <c r="B116" s="105" t="s">
        <v>281</v>
      </c>
      <c r="C116" s="74"/>
      <c r="D116" s="67"/>
      <c r="E116" s="64"/>
      <c r="F116" s="64"/>
    </row>
    <row r="117" spans="1:6" x14ac:dyDescent="0.25">
      <c r="A117" s="110"/>
      <c r="B117" s="105" t="s">
        <v>49</v>
      </c>
      <c r="C117" s="74">
        <v>1</v>
      </c>
      <c r="D117" s="67" t="s">
        <v>111</v>
      </c>
      <c r="E117" s="64"/>
      <c r="F117" s="64">
        <f t="shared" si="1"/>
        <v>0</v>
      </c>
    </row>
    <row r="119" spans="1:6" x14ac:dyDescent="0.25">
      <c r="A119" s="126"/>
      <c r="B119" s="127" t="s">
        <v>122</v>
      </c>
      <c r="C119" s="128"/>
      <c r="D119" s="128"/>
      <c r="E119" s="129"/>
      <c r="F119" s="78">
        <f>SUM(F6:F117)</f>
        <v>0</v>
      </c>
    </row>
  </sheetData>
  <mergeCells count="5">
    <mergeCell ref="B119:E119"/>
    <mergeCell ref="G21:J21"/>
    <mergeCell ref="G25:H25"/>
    <mergeCell ref="G29:J29"/>
    <mergeCell ref="G33:I33"/>
  </mergeCells>
  <pageMargins left="0.70866141732283472" right="0.62968749999999996" top="0.86614173228346458" bottom="0.74803149606299213" header="0.31496062992125984" footer="0.31496062992125984"/>
  <pageSetup paperSize="9" scale="93" orientation="portrait" r:id="rId1"/>
  <headerFooter>
    <oddHeader xml:space="preserve">&amp;L&amp;"Segoe UI,Regular"&amp;8Exstructa d.o.o.
10 000 Zagreb, Sortina 1a
OIB: 30281373044&amp;C&amp;"Segoe UI,Regular"&amp;8 5.2. HLAĐENJE&amp;R&amp;"Segoe UI,Regular"&amp;8Naziv građevine:
REKONSTRUKCIJA ZGRADE DVD-a NOVALJA
Strojarski projekt - troškovnik
</oddHeader>
    <oddFooter>&amp;CStrancia &amp;N od &amp;N</oddFooter>
  </headerFooter>
  <rowBreaks count="3" manualBreakCount="3">
    <brk id="7" max="16383" man="1"/>
    <brk id="15" max="16383" man="1"/>
    <brk id="27" max="16383" man="1"/>
  </rowBreaks>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view="pageBreakPreview" topLeftCell="A78" zoomScaleNormal="100" zoomScaleSheetLayoutView="100" workbookViewId="0">
      <selection activeCell="A78" sqref="A1:F1048576"/>
    </sheetView>
  </sheetViews>
  <sheetFormatPr defaultRowHeight="15" x14ac:dyDescent="0.25"/>
  <cols>
    <col min="1" max="1" width="6.42578125" style="141" customWidth="1"/>
    <col min="2" max="2" width="35.140625" style="132" customWidth="1"/>
    <col min="3" max="3" width="8" style="75" customWidth="1"/>
    <col min="4" max="4" width="7.28515625" style="76" customWidth="1"/>
    <col min="5" max="5" width="9.28515625" style="77" customWidth="1"/>
    <col min="6" max="6" width="10.7109375" style="79" customWidth="1"/>
  </cols>
  <sheetData>
    <row r="1" spans="1:6" ht="42.75" x14ac:dyDescent="0.25">
      <c r="A1" s="134"/>
      <c r="B1" s="89" t="s">
        <v>39</v>
      </c>
      <c r="C1" s="50" t="s">
        <v>40</v>
      </c>
      <c r="D1" s="51" t="s">
        <v>41</v>
      </c>
      <c r="E1" s="52" t="s">
        <v>42</v>
      </c>
      <c r="F1" s="53" t="s">
        <v>43</v>
      </c>
    </row>
    <row r="2" spans="1:6" x14ac:dyDescent="0.25">
      <c r="A2" s="135"/>
      <c r="B2" s="54"/>
      <c r="C2" s="54"/>
      <c r="D2" s="54"/>
      <c r="E2" s="54"/>
      <c r="F2" s="54"/>
    </row>
    <row r="3" spans="1:6" x14ac:dyDescent="0.25">
      <c r="A3" s="92" t="s">
        <v>99</v>
      </c>
      <c r="B3" s="55" t="s">
        <v>100</v>
      </c>
      <c r="C3" s="55"/>
      <c r="D3" s="55"/>
      <c r="E3" s="55"/>
      <c r="F3" s="55"/>
    </row>
    <row r="4" spans="1:6" x14ac:dyDescent="0.25">
      <c r="A4" s="136"/>
      <c r="B4" s="56"/>
      <c r="C4" s="56"/>
      <c r="D4" s="56"/>
      <c r="E4" s="56"/>
      <c r="F4" s="56"/>
    </row>
    <row r="5" spans="1:6" x14ac:dyDescent="0.25">
      <c r="A5" s="95" t="s">
        <v>101</v>
      </c>
      <c r="B5" s="96" t="s">
        <v>159</v>
      </c>
      <c r="E5" s="56"/>
      <c r="F5" s="56"/>
    </row>
    <row r="6" spans="1:6" ht="42.75" x14ac:dyDescent="0.25">
      <c r="A6" s="95"/>
      <c r="B6" s="98" t="s">
        <v>345</v>
      </c>
      <c r="C6" s="62"/>
      <c r="D6" s="63"/>
      <c r="E6" s="56"/>
      <c r="F6" s="56"/>
    </row>
    <row r="7" spans="1:6" ht="156.75" x14ac:dyDescent="0.25">
      <c r="A7" s="95"/>
      <c r="B7" s="98" t="s">
        <v>431</v>
      </c>
      <c r="C7" s="62"/>
      <c r="D7" s="63"/>
      <c r="E7" s="56"/>
      <c r="F7" s="56"/>
    </row>
    <row r="8" spans="1:6" x14ac:dyDescent="0.25">
      <c r="A8" s="95"/>
      <c r="B8" s="98" t="s">
        <v>48</v>
      </c>
      <c r="C8" s="62">
        <v>1</v>
      </c>
      <c r="D8" s="63" t="s">
        <v>44</v>
      </c>
      <c r="E8" s="64"/>
      <c r="F8" s="109">
        <f>C8*E8</f>
        <v>0</v>
      </c>
    </row>
    <row r="9" spans="1:6" x14ac:dyDescent="0.25">
      <c r="A9" s="137"/>
      <c r="B9" s="98"/>
      <c r="C9" s="138"/>
      <c r="D9" s="139"/>
      <c r="E9" s="64"/>
      <c r="F9" s="109"/>
    </row>
    <row r="10" spans="1:6" ht="28.5" x14ac:dyDescent="0.25">
      <c r="A10" s="137" t="s">
        <v>163</v>
      </c>
      <c r="B10" s="33" t="s">
        <v>348</v>
      </c>
      <c r="E10" s="64"/>
      <c r="F10" s="109"/>
    </row>
    <row r="11" spans="1:6" ht="28.5" x14ac:dyDescent="0.25">
      <c r="A11" s="137"/>
      <c r="B11" s="132" t="s">
        <v>347</v>
      </c>
      <c r="C11" s="66"/>
      <c r="D11" s="67"/>
      <c r="E11" s="64"/>
      <c r="F11" s="109"/>
    </row>
    <row r="12" spans="1:6" x14ac:dyDescent="0.25">
      <c r="A12" s="137"/>
      <c r="B12" s="132" t="s">
        <v>346</v>
      </c>
      <c r="C12" s="66">
        <v>1</v>
      </c>
      <c r="D12" s="63" t="s">
        <v>201</v>
      </c>
      <c r="E12" s="64"/>
      <c r="F12" s="109">
        <f t="shared" ref="F12:F70" si="0">C12*E12</f>
        <v>0</v>
      </c>
    </row>
    <row r="13" spans="1:6" x14ac:dyDescent="0.25">
      <c r="A13" s="137"/>
      <c r="B13" s="98"/>
      <c r="C13" s="138"/>
      <c r="D13" s="139"/>
      <c r="E13" s="64"/>
      <c r="F13" s="109"/>
    </row>
    <row r="14" spans="1:6" x14ac:dyDescent="0.25">
      <c r="A14" s="137" t="s">
        <v>164</v>
      </c>
      <c r="B14" s="140" t="s">
        <v>343</v>
      </c>
      <c r="C14" s="138"/>
      <c r="D14" s="139"/>
      <c r="E14" s="64"/>
      <c r="F14" s="109"/>
    </row>
    <row r="15" spans="1:6" ht="28.5" x14ac:dyDescent="0.25">
      <c r="A15" s="137"/>
      <c r="B15" s="98" t="s">
        <v>432</v>
      </c>
      <c r="C15" s="138"/>
      <c r="D15" s="139"/>
      <c r="E15" s="64"/>
      <c r="F15" s="109"/>
    </row>
    <row r="16" spans="1:6" x14ac:dyDescent="0.25">
      <c r="A16" s="137"/>
      <c r="B16" s="98" t="s">
        <v>48</v>
      </c>
      <c r="C16" s="62">
        <v>1</v>
      </c>
      <c r="D16" s="63" t="s">
        <v>44</v>
      </c>
      <c r="E16" s="64"/>
      <c r="F16" s="109">
        <f t="shared" si="0"/>
        <v>0</v>
      </c>
    </row>
    <row r="17" spans="1:6" x14ac:dyDescent="0.25">
      <c r="E17" s="64"/>
      <c r="F17" s="109"/>
    </row>
    <row r="18" spans="1:6" x14ac:dyDescent="0.25">
      <c r="A18" s="121" t="s">
        <v>165</v>
      </c>
      <c r="B18" s="140" t="s">
        <v>160</v>
      </c>
      <c r="E18" s="64"/>
      <c r="F18" s="109"/>
    </row>
    <row r="19" spans="1:6" ht="57" x14ac:dyDescent="0.25">
      <c r="B19" s="132" t="s">
        <v>349</v>
      </c>
      <c r="E19" s="64"/>
      <c r="F19" s="109"/>
    </row>
    <row r="20" spans="1:6" x14ac:dyDescent="0.25">
      <c r="B20" s="132" t="s">
        <v>49</v>
      </c>
      <c r="C20" s="62">
        <v>1</v>
      </c>
      <c r="D20" s="63" t="s">
        <v>111</v>
      </c>
      <c r="E20" s="64"/>
      <c r="F20" s="109">
        <f t="shared" si="0"/>
        <v>0</v>
      </c>
    </row>
    <row r="21" spans="1:6" x14ac:dyDescent="0.25">
      <c r="A21" s="142"/>
      <c r="C21" s="62"/>
      <c r="E21" s="64"/>
      <c r="F21" s="109"/>
    </row>
    <row r="22" spans="1:6" x14ac:dyDescent="0.25">
      <c r="A22" s="95" t="s">
        <v>166</v>
      </c>
      <c r="B22" s="96" t="s">
        <v>161</v>
      </c>
      <c r="C22" s="62"/>
      <c r="D22" s="63"/>
      <c r="E22" s="64"/>
      <c r="F22" s="109"/>
    </row>
    <row r="23" spans="1:6" x14ac:dyDescent="0.25">
      <c r="A23" s="95"/>
      <c r="B23" s="143" t="s">
        <v>362</v>
      </c>
      <c r="E23" s="64"/>
      <c r="F23" s="109"/>
    </row>
    <row r="24" spans="1:6" x14ac:dyDescent="0.25">
      <c r="A24" s="95"/>
      <c r="B24" s="125" t="s">
        <v>48</v>
      </c>
      <c r="C24" s="62">
        <v>1</v>
      </c>
      <c r="D24" s="63" t="s">
        <v>44</v>
      </c>
      <c r="E24" s="64"/>
      <c r="F24" s="109">
        <f t="shared" si="0"/>
        <v>0</v>
      </c>
    </row>
    <row r="25" spans="1:6" x14ac:dyDescent="0.25">
      <c r="A25" s="95"/>
      <c r="B25" s="125"/>
      <c r="C25" s="138"/>
      <c r="D25" s="139"/>
      <c r="E25" s="64"/>
      <c r="F25" s="109"/>
    </row>
    <row r="26" spans="1:6" x14ac:dyDescent="0.25">
      <c r="A26" s="121" t="s">
        <v>168</v>
      </c>
      <c r="B26" s="33" t="s">
        <v>354</v>
      </c>
      <c r="E26" s="64"/>
      <c r="F26" s="109"/>
    </row>
    <row r="27" spans="1:6" ht="28.5" x14ac:dyDescent="0.25">
      <c r="A27" s="121"/>
      <c r="B27" s="132" t="s">
        <v>347</v>
      </c>
      <c r="C27" s="66"/>
      <c r="D27" s="67"/>
      <c r="E27" s="64"/>
      <c r="F27" s="109"/>
    </row>
    <row r="28" spans="1:6" x14ac:dyDescent="0.25">
      <c r="A28" s="121"/>
      <c r="B28" s="132" t="s">
        <v>346</v>
      </c>
      <c r="C28" s="66"/>
      <c r="D28" s="67"/>
      <c r="E28" s="64"/>
      <c r="F28" s="109"/>
    </row>
    <row r="29" spans="1:6" x14ac:dyDescent="0.25">
      <c r="A29" s="121"/>
      <c r="B29" s="132" t="s">
        <v>433</v>
      </c>
      <c r="C29" s="66">
        <v>2</v>
      </c>
      <c r="D29" s="67" t="s">
        <v>201</v>
      </c>
      <c r="E29" s="64"/>
      <c r="F29" s="109">
        <f t="shared" si="0"/>
        <v>0</v>
      </c>
    </row>
    <row r="30" spans="1:6" x14ac:dyDescent="0.25">
      <c r="A30" s="121"/>
      <c r="B30" s="132" t="s">
        <v>434</v>
      </c>
      <c r="C30" s="66">
        <v>3</v>
      </c>
      <c r="D30" s="67" t="s">
        <v>201</v>
      </c>
      <c r="E30" s="64"/>
      <c r="F30" s="109">
        <f t="shared" si="0"/>
        <v>0</v>
      </c>
    </row>
    <row r="31" spans="1:6" x14ac:dyDescent="0.25">
      <c r="A31" s="121"/>
      <c r="B31" s="132" t="s">
        <v>435</v>
      </c>
      <c r="C31" s="66">
        <v>9</v>
      </c>
      <c r="D31" s="67" t="s">
        <v>201</v>
      </c>
      <c r="E31" s="64"/>
      <c r="F31" s="109">
        <f t="shared" si="0"/>
        <v>0</v>
      </c>
    </row>
    <row r="32" spans="1:6" x14ac:dyDescent="0.25">
      <c r="A32" s="121"/>
      <c r="B32" s="33"/>
      <c r="C32" s="66"/>
      <c r="D32" s="67"/>
      <c r="E32" s="64"/>
      <c r="F32" s="109"/>
    </row>
    <row r="33" spans="1:6" x14ac:dyDescent="0.25">
      <c r="A33" s="121" t="s">
        <v>169</v>
      </c>
      <c r="B33" s="33" t="s">
        <v>160</v>
      </c>
      <c r="C33" s="66"/>
      <c r="D33" s="67"/>
      <c r="E33" s="64"/>
      <c r="F33" s="109"/>
    </row>
    <row r="34" spans="1:6" ht="57" x14ac:dyDescent="0.25">
      <c r="A34" s="144"/>
      <c r="B34" s="132" t="s">
        <v>349</v>
      </c>
      <c r="E34" s="64"/>
      <c r="F34" s="109"/>
    </row>
    <row r="35" spans="1:6" x14ac:dyDescent="0.25">
      <c r="A35" s="144"/>
      <c r="B35" s="132" t="s">
        <v>49</v>
      </c>
      <c r="C35" s="62">
        <v>1</v>
      </c>
      <c r="D35" s="63" t="s">
        <v>111</v>
      </c>
      <c r="E35" s="64"/>
      <c r="F35" s="109">
        <f t="shared" si="0"/>
        <v>0</v>
      </c>
    </row>
    <row r="36" spans="1:6" x14ac:dyDescent="0.25">
      <c r="A36" s="144"/>
      <c r="B36" s="27"/>
      <c r="C36" s="66"/>
      <c r="D36" s="67"/>
      <c r="E36" s="64"/>
      <c r="F36" s="109"/>
    </row>
    <row r="37" spans="1:6" x14ac:dyDescent="0.25">
      <c r="A37" s="144" t="s">
        <v>170</v>
      </c>
      <c r="B37" s="114" t="s">
        <v>355</v>
      </c>
      <c r="C37" s="62"/>
      <c r="D37" s="63"/>
      <c r="E37" s="64"/>
      <c r="F37" s="109"/>
    </row>
    <row r="38" spans="1:6" ht="57" x14ac:dyDescent="0.25">
      <c r="A38" s="144"/>
      <c r="B38" s="104" t="s">
        <v>356</v>
      </c>
      <c r="C38" s="62"/>
      <c r="D38" s="63"/>
      <c r="E38" s="64"/>
      <c r="F38" s="109"/>
    </row>
    <row r="39" spans="1:6" x14ac:dyDescent="0.25">
      <c r="A39" s="144"/>
      <c r="B39" s="105" t="s">
        <v>357</v>
      </c>
      <c r="C39" s="62">
        <v>4</v>
      </c>
      <c r="D39" s="63" t="s">
        <v>44</v>
      </c>
      <c r="E39" s="64"/>
      <c r="F39" s="109">
        <f t="shared" si="0"/>
        <v>0</v>
      </c>
    </row>
    <row r="40" spans="1:6" x14ac:dyDescent="0.25">
      <c r="A40" s="144"/>
      <c r="B40" s="125"/>
      <c r="C40" s="62"/>
      <c r="D40" s="63"/>
      <c r="E40" s="64"/>
      <c r="F40" s="109"/>
    </row>
    <row r="41" spans="1:6" x14ac:dyDescent="0.25">
      <c r="A41" s="95" t="s">
        <v>171</v>
      </c>
      <c r="B41" s="96" t="s">
        <v>162</v>
      </c>
      <c r="E41" s="64"/>
      <c r="F41" s="109"/>
    </row>
    <row r="42" spans="1:6" x14ac:dyDescent="0.25">
      <c r="A42" s="95"/>
      <c r="B42" s="143" t="s">
        <v>362</v>
      </c>
      <c r="E42" s="64"/>
      <c r="F42" s="109"/>
    </row>
    <row r="43" spans="1:6" x14ac:dyDescent="0.25">
      <c r="A43" s="95"/>
      <c r="B43" s="125" t="s">
        <v>48</v>
      </c>
      <c r="C43" s="62">
        <v>1</v>
      </c>
      <c r="D43" s="63" t="s">
        <v>44</v>
      </c>
      <c r="E43" s="64"/>
      <c r="F43" s="109">
        <f t="shared" si="0"/>
        <v>0</v>
      </c>
    </row>
    <row r="44" spans="1:6" x14ac:dyDescent="0.25">
      <c r="A44" s="95"/>
      <c r="B44" s="96"/>
      <c r="C44" s="62"/>
      <c r="D44" s="63"/>
      <c r="E44" s="64"/>
      <c r="F44" s="109"/>
    </row>
    <row r="45" spans="1:6" x14ac:dyDescent="0.25">
      <c r="A45" s="121" t="s">
        <v>172</v>
      </c>
      <c r="B45" s="33" t="s">
        <v>354</v>
      </c>
      <c r="E45" s="64"/>
      <c r="F45" s="109"/>
    </row>
    <row r="46" spans="1:6" ht="28.5" x14ac:dyDescent="0.25">
      <c r="A46" s="121"/>
      <c r="B46" s="132" t="s">
        <v>347</v>
      </c>
      <c r="C46" s="66"/>
      <c r="D46" s="67"/>
      <c r="E46" s="64"/>
      <c r="F46" s="109"/>
    </row>
    <row r="47" spans="1:6" x14ac:dyDescent="0.25">
      <c r="A47" s="121"/>
      <c r="B47" s="132" t="s">
        <v>346</v>
      </c>
      <c r="C47" s="66"/>
      <c r="D47" s="67"/>
      <c r="E47" s="64"/>
      <c r="F47" s="109"/>
    </row>
    <row r="48" spans="1:6" x14ac:dyDescent="0.25">
      <c r="A48" s="121"/>
      <c r="B48" s="132" t="s">
        <v>435</v>
      </c>
      <c r="C48" s="66">
        <v>10</v>
      </c>
      <c r="D48" s="67" t="s">
        <v>201</v>
      </c>
      <c r="E48" s="64"/>
      <c r="F48" s="109">
        <f t="shared" si="0"/>
        <v>0</v>
      </c>
    </row>
    <row r="49" spans="1:6" x14ac:dyDescent="0.25">
      <c r="A49" s="121"/>
      <c r="B49" s="33"/>
      <c r="C49" s="66"/>
      <c r="D49" s="67"/>
      <c r="E49" s="64"/>
      <c r="F49" s="109"/>
    </row>
    <row r="50" spans="1:6" x14ac:dyDescent="0.25">
      <c r="A50" s="121" t="s">
        <v>173</v>
      </c>
      <c r="B50" s="33" t="s">
        <v>160</v>
      </c>
      <c r="C50" s="66"/>
      <c r="D50" s="67"/>
      <c r="E50" s="64"/>
      <c r="F50" s="109"/>
    </row>
    <row r="51" spans="1:6" ht="57" x14ac:dyDescent="0.25">
      <c r="A51" s="144"/>
      <c r="B51" s="132" t="s">
        <v>349</v>
      </c>
      <c r="E51" s="64"/>
      <c r="F51" s="109"/>
    </row>
    <row r="52" spans="1:6" x14ac:dyDescent="0.25">
      <c r="A52" s="144"/>
      <c r="B52" s="132" t="s">
        <v>49</v>
      </c>
      <c r="C52" s="62">
        <v>1</v>
      </c>
      <c r="D52" s="63" t="s">
        <v>111</v>
      </c>
      <c r="E52" s="64"/>
      <c r="F52" s="109">
        <f t="shared" si="0"/>
        <v>0</v>
      </c>
    </row>
    <row r="53" spans="1:6" x14ac:dyDescent="0.25">
      <c r="A53" s="144"/>
      <c r="B53" s="27"/>
      <c r="C53" s="66"/>
      <c r="D53" s="67"/>
      <c r="E53" s="64"/>
      <c r="F53" s="109"/>
    </row>
    <row r="54" spans="1:6" x14ac:dyDescent="0.25">
      <c r="A54" s="144" t="s">
        <v>174</v>
      </c>
      <c r="B54" s="114" t="s">
        <v>355</v>
      </c>
      <c r="C54" s="62"/>
      <c r="D54" s="63"/>
      <c r="E54" s="64"/>
      <c r="F54" s="109"/>
    </row>
    <row r="55" spans="1:6" ht="57" x14ac:dyDescent="0.25">
      <c r="A55" s="144"/>
      <c r="B55" s="104" t="s">
        <v>356</v>
      </c>
      <c r="C55" s="62"/>
      <c r="D55" s="63"/>
      <c r="E55" s="64"/>
      <c r="F55" s="109"/>
    </row>
    <row r="56" spans="1:6" x14ac:dyDescent="0.25">
      <c r="A56" s="144"/>
      <c r="B56" s="105" t="s">
        <v>357</v>
      </c>
      <c r="C56" s="62">
        <v>3</v>
      </c>
      <c r="D56" s="63" t="s">
        <v>44</v>
      </c>
      <c r="E56" s="64"/>
      <c r="F56" s="109">
        <f t="shared" si="0"/>
        <v>0</v>
      </c>
    </row>
    <row r="57" spans="1:6" x14ac:dyDescent="0.25">
      <c r="A57" s="144"/>
      <c r="B57" s="125"/>
      <c r="C57" s="62"/>
      <c r="D57" s="63"/>
      <c r="E57" s="64"/>
      <c r="F57" s="109"/>
    </row>
    <row r="58" spans="1:6" x14ac:dyDescent="0.25">
      <c r="A58" s="144" t="s">
        <v>175</v>
      </c>
      <c r="B58" s="145" t="s">
        <v>344</v>
      </c>
      <c r="D58" s="67"/>
      <c r="E58" s="64"/>
      <c r="F58" s="109"/>
    </row>
    <row r="59" spans="1:6" x14ac:dyDescent="0.25">
      <c r="A59" s="144"/>
      <c r="B59" s="125" t="s">
        <v>361</v>
      </c>
      <c r="C59" s="62"/>
      <c r="D59" s="67"/>
      <c r="E59" s="64"/>
      <c r="F59" s="109"/>
    </row>
    <row r="60" spans="1:6" x14ac:dyDescent="0.25">
      <c r="A60" s="144"/>
      <c r="B60" s="125" t="s">
        <v>48</v>
      </c>
      <c r="C60" s="62">
        <v>2</v>
      </c>
      <c r="D60" s="67" t="s">
        <v>44</v>
      </c>
      <c r="E60" s="64"/>
      <c r="F60" s="109">
        <f t="shared" si="0"/>
        <v>0</v>
      </c>
    </row>
    <row r="61" spans="1:6" x14ac:dyDescent="0.25">
      <c r="A61" s="107"/>
      <c r="B61" s="146"/>
      <c r="C61" s="68"/>
      <c r="D61" s="69"/>
      <c r="E61" s="64"/>
      <c r="F61" s="109"/>
    </row>
    <row r="62" spans="1:6" x14ac:dyDescent="0.25">
      <c r="A62" s="144" t="s">
        <v>176</v>
      </c>
      <c r="B62" s="96" t="s">
        <v>167</v>
      </c>
      <c r="C62" s="68"/>
      <c r="D62" s="69"/>
      <c r="E62" s="64"/>
      <c r="F62" s="109"/>
    </row>
    <row r="63" spans="1:6" x14ac:dyDescent="0.25">
      <c r="A63" s="144"/>
      <c r="B63" s="143" t="s">
        <v>363</v>
      </c>
      <c r="C63" s="68"/>
      <c r="D63" s="69"/>
      <c r="E63" s="64"/>
      <c r="F63" s="109"/>
    </row>
    <row r="64" spans="1:6" x14ac:dyDescent="0.25">
      <c r="A64" s="144"/>
      <c r="B64" s="125" t="s">
        <v>48</v>
      </c>
      <c r="C64" s="62">
        <v>1</v>
      </c>
      <c r="D64" s="67" t="s">
        <v>44</v>
      </c>
      <c r="E64" s="64"/>
      <c r="F64" s="109">
        <f t="shared" si="0"/>
        <v>0</v>
      </c>
    </row>
    <row r="65" spans="1:6" x14ac:dyDescent="0.25">
      <c r="A65" s="144"/>
      <c r="B65" s="96"/>
      <c r="C65" s="68"/>
      <c r="D65" s="69"/>
      <c r="E65" s="64"/>
      <c r="F65" s="109"/>
    </row>
    <row r="66" spans="1:6" ht="42.75" x14ac:dyDescent="0.25">
      <c r="A66" s="144" t="s">
        <v>177</v>
      </c>
      <c r="B66" s="104" t="s">
        <v>358</v>
      </c>
      <c r="C66" s="66"/>
      <c r="D66" s="67"/>
      <c r="E66" s="64"/>
      <c r="F66" s="109"/>
    </row>
    <row r="67" spans="1:6" x14ac:dyDescent="0.25">
      <c r="A67" s="144"/>
      <c r="B67" s="125" t="s">
        <v>48</v>
      </c>
      <c r="C67" s="62">
        <v>1</v>
      </c>
      <c r="D67" s="67" t="s">
        <v>44</v>
      </c>
      <c r="E67" s="64"/>
      <c r="F67" s="109">
        <f t="shared" si="0"/>
        <v>0</v>
      </c>
    </row>
    <row r="68" spans="1:6" x14ac:dyDescent="0.25">
      <c r="A68" s="144"/>
      <c r="B68" s="104"/>
      <c r="C68" s="66"/>
      <c r="D68" s="67"/>
      <c r="E68" s="64"/>
      <c r="F68" s="109"/>
    </row>
    <row r="69" spans="1:6" ht="42.75" x14ac:dyDescent="0.25">
      <c r="A69" s="121" t="s">
        <v>178</v>
      </c>
      <c r="B69" s="105" t="s">
        <v>360</v>
      </c>
      <c r="C69" s="62"/>
      <c r="D69" s="67"/>
      <c r="E69" s="64"/>
      <c r="F69" s="109"/>
    </row>
    <row r="70" spans="1:6" x14ac:dyDescent="0.25">
      <c r="A70" s="121"/>
      <c r="B70" s="132" t="s">
        <v>49</v>
      </c>
      <c r="C70" s="62">
        <v>1</v>
      </c>
      <c r="D70" s="63" t="s">
        <v>111</v>
      </c>
      <c r="E70" s="64"/>
      <c r="F70" s="109">
        <f t="shared" si="0"/>
        <v>0</v>
      </c>
    </row>
    <row r="71" spans="1:6" x14ac:dyDescent="0.25">
      <c r="A71" s="121"/>
      <c r="B71" s="145"/>
      <c r="C71" s="62"/>
      <c r="D71" s="67"/>
      <c r="E71" s="64"/>
      <c r="F71" s="109"/>
    </row>
    <row r="72" spans="1:6" x14ac:dyDescent="0.25">
      <c r="A72" s="107" t="s">
        <v>179</v>
      </c>
      <c r="B72" s="96" t="s">
        <v>359</v>
      </c>
      <c r="C72" s="62"/>
      <c r="D72" s="67"/>
      <c r="E72" s="64"/>
      <c r="F72" s="109"/>
    </row>
    <row r="73" spans="1:6" ht="42.75" x14ac:dyDescent="0.25">
      <c r="A73" s="121"/>
      <c r="B73" s="98" t="s">
        <v>345</v>
      </c>
      <c r="C73" s="62"/>
      <c r="D73" s="63"/>
      <c r="E73" s="64"/>
      <c r="F73" s="109"/>
    </row>
    <row r="74" spans="1:6" ht="156.75" x14ac:dyDescent="0.25">
      <c r="A74" s="121"/>
      <c r="B74" s="98" t="s">
        <v>399</v>
      </c>
      <c r="C74" s="62"/>
      <c r="D74" s="63"/>
      <c r="E74" s="64"/>
      <c r="F74" s="109"/>
    </row>
    <row r="75" spans="1:6" x14ac:dyDescent="0.25">
      <c r="A75" s="121"/>
      <c r="B75" s="98" t="s">
        <v>48</v>
      </c>
      <c r="C75" s="62">
        <v>4</v>
      </c>
      <c r="D75" s="63" t="s">
        <v>44</v>
      </c>
      <c r="E75" s="64"/>
      <c r="F75" s="109">
        <f t="shared" ref="F75:F97" si="1">C75*E75</f>
        <v>0</v>
      </c>
    </row>
    <row r="76" spans="1:6" x14ac:dyDescent="0.25">
      <c r="A76" s="121"/>
      <c r="B76" s="98"/>
      <c r="C76" s="138"/>
      <c r="D76" s="139"/>
      <c r="E76" s="64"/>
      <c r="F76" s="109"/>
    </row>
    <row r="77" spans="1:6" ht="28.5" x14ac:dyDescent="0.25">
      <c r="A77" s="121" t="s">
        <v>180</v>
      </c>
      <c r="B77" s="33" t="s">
        <v>350</v>
      </c>
      <c r="E77" s="64"/>
      <c r="F77" s="109"/>
    </row>
    <row r="78" spans="1:6" ht="28.5" x14ac:dyDescent="0.25">
      <c r="A78" s="121"/>
      <c r="B78" s="132" t="s">
        <v>347</v>
      </c>
      <c r="C78" s="66"/>
      <c r="D78" s="67"/>
      <c r="E78" s="64"/>
      <c r="F78" s="109"/>
    </row>
    <row r="79" spans="1:6" x14ac:dyDescent="0.25">
      <c r="A79" s="121"/>
      <c r="B79" s="132" t="s">
        <v>346</v>
      </c>
      <c r="C79" s="66">
        <v>4</v>
      </c>
      <c r="D79" s="63" t="s">
        <v>201</v>
      </c>
      <c r="E79" s="64"/>
      <c r="F79" s="109">
        <f t="shared" si="1"/>
        <v>0</v>
      </c>
    </row>
    <row r="80" spans="1:6" x14ac:dyDescent="0.25">
      <c r="A80" s="121"/>
      <c r="B80" s="98"/>
      <c r="C80" s="138"/>
      <c r="D80" s="139"/>
      <c r="E80" s="64"/>
      <c r="F80" s="109"/>
    </row>
    <row r="81" spans="1:6" x14ac:dyDescent="0.25">
      <c r="A81" s="121" t="s">
        <v>181</v>
      </c>
      <c r="B81" s="140" t="s">
        <v>343</v>
      </c>
      <c r="C81" s="138"/>
      <c r="D81" s="139"/>
      <c r="E81" s="64"/>
      <c r="F81" s="109"/>
    </row>
    <row r="82" spans="1:6" ht="28.5" x14ac:dyDescent="0.25">
      <c r="A82" s="121"/>
      <c r="B82" s="98" t="s">
        <v>436</v>
      </c>
      <c r="C82" s="138"/>
      <c r="D82" s="139"/>
      <c r="E82" s="64"/>
      <c r="F82" s="109"/>
    </row>
    <row r="83" spans="1:6" x14ac:dyDescent="0.25">
      <c r="A83" s="121"/>
      <c r="B83" s="98" t="s">
        <v>48</v>
      </c>
      <c r="C83" s="62">
        <v>4</v>
      </c>
      <c r="D83" s="63" t="s">
        <v>44</v>
      </c>
      <c r="E83" s="64"/>
      <c r="F83" s="109">
        <f t="shared" si="1"/>
        <v>0</v>
      </c>
    </row>
    <row r="84" spans="1:6" x14ac:dyDescent="0.25">
      <c r="A84" s="121"/>
      <c r="E84" s="64"/>
      <c r="F84" s="109"/>
    </row>
    <row r="85" spans="1:6" x14ac:dyDescent="0.25">
      <c r="A85" s="121" t="s">
        <v>182</v>
      </c>
      <c r="B85" s="140" t="s">
        <v>160</v>
      </c>
      <c r="E85" s="64"/>
      <c r="F85" s="109"/>
    </row>
    <row r="86" spans="1:6" ht="57" x14ac:dyDescent="0.25">
      <c r="A86" s="121"/>
      <c r="B86" s="132" t="s">
        <v>351</v>
      </c>
      <c r="E86" s="64"/>
      <c r="F86" s="109"/>
    </row>
    <row r="87" spans="1:6" x14ac:dyDescent="0.25">
      <c r="A87" s="121"/>
      <c r="B87" s="132" t="s">
        <v>49</v>
      </c>
      <c r="C87" s="62">
        <v>4</v>
      </c>
      <c r="D87" s="63" t="s">
        <v>111</v>
      </c>
      <c r="E87" s="64"/>
      <c r="F87" s="109">
        <f t="shared" si="1"/>
        <v>0</v>
      </c>
    </row>
    <row r="88" spans="1:6" x14ac:dyDescent="0.25">
      <c r="A88" s="121"/>
      <c r="B88" s="145"/>
      <c r="C88" s="62"/>
      <c r="D88" s="67"/>
      <c r="E88" s="64"/>
      <c r="F88" s="109"/>
    </row>
    <row r="89" spans="1:6" ht="28.5" x14ac:dyDescent="0.25">
      <c r="A89" s="121" t="s">
        <v>183</v>
      </c>
      <c r="B89" s="133" t="s">
        <v>437</v>
      </c>
      <c r="C89" s="66"/>
      <c r="D89" s="67"/>
      <c r="E89" s="64"/>
      <c r="F89" s="109"/>
    </row>
    <row r="90" spans="1:6" x14ac:dyDescent="0.25">
      <c r="A90" s="121"/>
      <c r="B90" s="98" t="s">
        <v>346</v>
      </c>
      <c r="C90" s="62">
        <v>3</v>
      </c>
      <c r="D90" s="63" t="s">
        <v>201</v>
      </c>
      <c r="E90" s="64"/>
      <c r="F90" s="109">
        <f t="shared" si="1"/>
        <v>0</v>
      </c>
    </row>
    <row r="91" spans="1:6" x14ac:dyDescent="0.25">
      <c r="A91" s="121"/>
      <c r="B91" s="105"/>
      <c r="C91" s="66"/>
      <c r="D91" s="67"/>
      <c r="E91" s="64"/>
      <c r="F91" s="109"/>
    </row>
    <row r="92" spans="1:6" ht="28.5" x14ac:dyDescent="0.25">
      <c r="A92" s="121" t="s">
        <v>184</v>
      </c>
      <c r="B92" s="133" t="s">
        <v>352</v>
      </c>
      <c r="C92" s="62"/>
      <c r="D92" s="67"/>
      <c r="E92" s="64"/>
      <c r="F92" s="109"/>
    </row>
    <row r="93" spans="1:6" x14ac:dyDescent="0.25">
      <c r="A93" s="95"/>
      <c r="B93" s="98" t="s">
        <v>48</v>
      </c>
      <c r="C93" s="62">
        <v>1</v>
      </c>
      <c r="D93" s="63" t="s">
        <v>44</v>
      </c>
      <c r="E93" s="64"/>
      <c r="F93" s="109">
        <f t="shared" si="1"/>
        <v>0</v>
      </c>
    </row>
    <row r="94" spans="1:6" x14ac:dyDescent="0.25">
      <c r="A94" s="121"/>
      <c r="B94" s="43"/>
      <c r="C94" s="62"/>
      <c r="D94" s="67"/>
      <c r="E94" s="64"/>
      <c r="F94" s="109"/>
    </row>
    <row r="95" spans="1:6" ht="28.5" x14ac:dyDescent="0.25">
      <c r="A95" s="121" t="s">
        <v>185</v>
      </c>
      <c r="B95" s="33" t="s">
        <v>350</v>
      </c>
      <c r="E95" s="64"/>
      <c r="F95" s="109"/>
    </row>
    <row r="96" spans="1:6" ht="45" customHeight="1" x14ac:dyDescent="0.25">
      <c r="A96" s="121"/>
      <c r="B96" s="132" t="s">
        <v>353</v>
      </c>
      <c r="C96" s="66"/>
      <c r="D96" s="67"/>
      <c r="E96" s="64"/>
      <c r="F96" s="109"/>
    </row>
    <row r="97" spans="1:6" x14ac:dyDescent="0.25">
      <c r="A97" s="95"/>
      <c r="B97" s="132" t="s">
        <v>346</v>
      </c>
      <c r="C97" s="66">
        <v>6</v>
      </c>
      <c r="D97" s="63" t="s">
        <v>201</v>
      </c>
      <c r="E97" s="64"/>
      <c r="F97" s="109">
        <f t="shared" si="1"/>
        <v>0</v>
      </c>
    </row>
    <row r="98" spans="1:6" x14ac:dyDescent="0.25">
      <c r="A98" s="121"/>
      <c r="B98" s="33"/>
      <c r="C98" s="71"/>
      <c r="D98" s="72"/>
      <c r="E98" s="73"/>
      <c r="F98" s="147"/>
    </row>
    <row r="99" spans="1:6" x14ac:dyDescent="0.25">
      <c r="A99" s="92"/>
      <c r="B99" s="127" t="s">
        <v>364</v>
      </c>
      <c r="C99" s="128"/>
      <c r="D99" s="128"/>
      <c r="E99" s="129"/>
      <c r="F99" s="78">
        <f>SUM(F8:F97)</f>
        <v>0</v>
      </c>
    </row>
    <row r="100" spans="1:6" x14ac:dyDescent="0.25">
      <c r="A100" s="121"/>
      <c r="B100" s="105"/>
      <c r="C100" s="66"/>
      <c r="D100" s="67"/>
      <c r="E100" s="64"/>
      <c r="F100" s="65"/>
    </row>
  </sheetData>
  <mergeCells count="1">
    <mergeCell ref="B99:E99"/>
  </mergeCells>
  <pageMargins left="0.7" right="0.55208333333333337" top="0.88541666666666663" bottom="0.75" header="0.3" footer="0.3"/>
  <pageSetup paperSize="9" orientation="portrait" r:id="rId1"/>
  <headerFooter>
    <oddHeader>&amp;L&amp;"Segoe UI,Regular"&amp;8Exstructa d.o.o.
10 000 Zagreb, Sortina 1a
OIB: 30281373044&amp;C&amp;"Segoe UI,Regular"&amp;8 5.3. VENTILACIJA&amp;R&amp;"Segoe UI,Regular"&amp;8Naziv građevine:
REKONSTRUKCIJA ZGRADE DVD-a NOVALJA
Strojarski projekt - troškovnik</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view="pageBreakPreview" topLeftCell="A20" zoomScale="90" zoomScaleNormal="100" zoomScaleSheetLayoutView="90" workbookViewId="0">
      <selection activeCell="A20" sqref="A1:F1048576"/>
    </sheetView>
  </sheetViews>
  <sheetFormatPr defaultRowHeight="15" x14ac:dyDescent="0.25"/>
  <cols>
    <col min="1" max="1" width="6.42578125" style="131" customWidth="1"/>
    <col min="2" max="2" width="34.42578125" style="132" customWidth="1"/>
    <col min="3" max="3" width="8.28515625" style="75" customWidth="1"/>
    <col min="4" max="4" width="7.5703125" style="76" bestFit="1" customWidth="1"/>
    <col min="5" max="5" width="10.140625" style="77" customWidth="1"/>
    <col min="6" max="6" width="13.28515625" style="79" customWidth="1"/>
  </cols>
  <sheetData>
    <row r="1" spans="1:6" ht="63" customHeight="1" x14ac:dyDescent="0.25">
      <c r="A1" s="88"/>
      <c r="B1" s="89" t="s">
        <v>39</v>
      </c>
      <c r="C1" s="50" t="s">
        <v>40</v>
      </c>
      <c r="D1" s="51" t="s">
        <v>41</v>
      </c>
      <c r="E1" s="52" t="s">
        <v>42</v>
      </c>
      <c r="F1" s="53" t="s">
        <v>43</v>
      </c>
    </row>
    <row r="2" spans="1:6" x14ac:dyDescent="0.25">
      <c r="A2" s="54"/>
      <c r="B2" s="54"/>
      <c r="C2" s="54"/>
      <c r="D2" s="54"/>
      <c r="E2" s="54"/>
      <c r="F2" s="54"/>
    </row>
    <row r="3" spans="1:6" x14ac:dyDescent="0.25">
      <c r="A3" s="92" t="s">
        <v>102</v>
      </c>
      <c r="B3" s="55" t="s">
        <v>103</v>
      </c>
      <c r="C3" s="55"/>
      <c r="D3" s="55"/>
      <c r="E3" s="55"/>
      <c r="F3" s="55"/>
    </row>
    <row r="4" spans="1:6" x14ac:dyDescent="0.25">
      <c r="A4" s="56"/>
      <c r="B4" s="56"/>
      <c r="C4" s="56"/>
      <c r="D4" s="56"/>
      <c r="E4" s="56"/>
      <c r="F4" s="56"/>
    </row>
    <row r="5" spans="1:6" x14ac:dyDescent="0.25">
      <c r="A5" s="95" t="s">
        <v>104</v>
      </c>
      <c r="B5" s="140" t="s">
        <v>332</v>
      </c>
      <c r="C5" s="56"/>
      <c r="D5" s="56"/>
      <c r="E5" s="56"/>
      <c r="F5" s="56"/>
    </row>
    <row r="6" spans="1:6" ht="220.15" customHeight="1" x14ac:dyDescent="0.25">
      <c r="A6" s="97"/>
      <c r="B6" s="98" t="s">
        <v>438</v>
      </c>
      <c r="C6" s="57"/>
      <c r="D6" s="58"/>
      <c r="E6" s="59"/>
      <c r="F6" s="60"/>
    </row>
    <row r="7" spans="1:6" x14ac:dyDescent="0.25">
      <c r="A7" s="97"/>
      <c r="B7" s="98" t="s">
        <v>71</v>
      </c>
      <c r="C7" s="62">
        <v>1</v>
      </c>
      <c r="D7" s="67" t="s">
        <v>44</v>
      </c>
      <c r="E7" s="64"/>
      <c r="F7" s="65">
        <f>C7*E7</f>
        <v>0</v>
      </c>
    </row>
    <row r="8" spans="1:6" x14ac:dyDescent="0.25">
      <c r="A8" s="101"/>
      <c r="B8" s="98"/>
      <c r="C8" s="62"/>
      <c r="D8" s="63"/>
      <c r="E8" s="64"/>
      <c r="F8" s="65"/>
    </row>
    <row r="9" spans="1:6" ht="28.5" x14ac:dyDescent="0.25">
      <c r="A9" s="142" t="s">
        <v>105</v>
      </c>
      <c r="B9" s="114" t="s">
        <v>331</v>
      </c>
      <c r="C9" s="62"/>
      <c r="D9" s="63"/>
      <c r="E9" s="64"/>
      <c r="F9" s="65"/>
    </row>
    <row r="10" spans="1:6" ht="85.5" x14ac:dyDescent="0.25">
      <c r="A10" s="103"/>
      <c r="B10" s="105" t="s">
        <v>391</v>
      </c>
      <c r="C10" s="62"/>
      <c r="D10" s="63"/>
      <c r="E10" s="64"/>
      <c r="F10" s="65"/>
    </row>
    <row r="11" spans="1:6" s="35" customFormat="1" ht="391.5" customHeight="1" x14ac:dyDescent="0.25">
      <c r="A11" s="95"/>
      <c r="B11" s="98" t="s">
        <v>439</v>
      </c>
      <c r="C11" s="62"/>
      <c r="D11" s="63"/>
      <c r="E11" s="64"/>
      <c r="F11" s="65"/>
    </row>
    <row r="12" spans="1:6" s="35" customFormat="1" ht="210" customHeight="1" x14ac:dyDescent="0.25">
      <c r="A12" s="95"/>
      <c r="B12" s="98" t="s">
        <v>440</v>
      </c>
      <c r="C12" s="62"/>
      <c r="D12" s="63"/>
      <c r="E12" s="64"/>
      <c r="F12" s="65"/>
    </row>
    <row r="13" spans="1:6" x14ac:dyDescent="0.25">
      <c r="A13" s="121"/>
      <c r="B13" s="98" t="s">
        <v>71</v>
      </c>
      <c r="C13" s="66">
        <v>1</v>
      </c>
      <c r="D13" s="67" t="s">
        <v>44</v>
      </c>
      <c r="E13" s="64"/>
      <c r="F13" s="65">
        <f t="shared" ref="F13:F67" si="0">C13*E13</f>
        <v>0</v>
      </c>
    </row>
    <row r="14" spans="1:6" x14ac:dyDescent="0.25">
      <c r="A14" s="97"/>
      <c r="B14" s="27"/>
      <c r="C14" s="66"/>
      <c r="D14" s="67"/>
      <c r="E14" s="64"/>
      <c r="F14" s="65"/>
    </row>
    <row r="15" spans="1:6" x14ac:dyDescent="0.25">
      <c r="A15" s="97"/>
      <c r="B15" s="104"/>
      <c r="C15" s="62"/>
      <c r="D15" s="63"/>
      <c r="E15" s="64"/>
      <c r="F15" s="65"/>
    </row>
    <row r="16" spans="1:6" x14ac:dyDescent="0.25">
      <c r="A16" s="121" t="s">
        <v>106</v>
      </c>
      <c r="B16" s="133" t="s">
        <v>333</v>
      </c>
      <c r="C16" s="62"/>
      <c r="D16" s="63"/>
      <c r="E16" s="64"/>
      <c r="F16" s="65"/>
    </row>
    <row r="17" spans="1:6" ht="128.25" x14ac:dyDescent="0.25">
      <c r="A17" s="107"/>
      <c r="B17" s="104" t="s">
        <v>400</v>
      </c>
      <c r="C17" s="68"/>
      <c r="D17" s="69"/>
      <c r="E17" s="70"/>
      <c r="F17" s="65"/>
    </row>
    <row r="18" spans="1:6" ht="242.25" x14ac:dyDescent="0.25">
      <c r="A18" s="97"/>
      <c r="B18" s="27" t="s">
        <v>441</v>
      </c>
      <c r="C18" s="68"/>
      <c r="D18" s="69"/>
      <c r="E18" s="70"/>
      <c r="F18" s="65"/>
    </row>
    <row r="19" spans="1:6" ht="16.5" customHeight="1" x14ac:dyDescent="0.25">
      <c r="A19" s="97"/>
      <c r="B19" s="104" t="s">
        <v>71</v>
      </c>
      <c r="C19" s="66">
        <v>1</v>
      </c>
      <c r="D19" s="67" t="s">
        <v>44</v>
      </c>
      <c r="E19" s="64"/>
      <c r="F19" s="65">
        <f t="shared" si="0"/>
        <v>0</v>
      </c>
    </row>
    <row r="20" spans="1:6" x14ac:dyDescent="0.25">
      <c r="A20" s="110"/>
      <c r="B20" s="105"/>
      <c r="C20" s="62"/>
      <c r="D20" s="67"/>
      <c r="E20" s="64"/>
      <c r="F20" s="65"/>
    </row>
    <row r="21" spans="1:6" ht="42.75" x14ac:dyDescent="0.25">
      <c r="A21" s="107" t="s">
        <v>107</v>
      </c>
      <c r="B21" s="140" t="s">
        <v>334</v>
      </c>
      <c r="C21" s="62"/>
      <c r="D21" s="67"/>
      <c r="E21" s="64"/>
      <c r="F21" s="65"/>
    </row>
    <row r="22" spans="1:6" ht="409.5" x14ac:dyDescent="0.25">
      <c r="A22" s="121"/>
      <c r="B22" s="105" t="s">
        <v>442</v>
      </c>
      <c r="C22" s="66"/>
      <c r="D22" s="67"/>
      <c r="E22" s="64"/>
      <c r="F22" s="65"/>
    </row>
    <row r="23" spans="1:6" ht="20.25" customHeight="1" x14ac:dyDescent="0.25">
      <c r="A23" s="110"/>
      <c r="B23" s="104" t="s">
        <v>71</v>
      </c>
      <c r="C23" s="66">
        <v>1</v>
      </c>
      <c r="D23" s="67" t="s">
        <v>44</v>
      </c>
      <c r="E23" s="64"/>
      <c r="F23" s="65">
        <f t="shared" si="0"/>
        <v>0</v>
      </c>
    </row>
    <row r="24" spans="1:6" x14ac:dyDescent="0.25">
      <c r="A24" s="110"/>
      <c r="B24" s="105"/>
      <c r="C24" s="62"/>
      <c r="D24" s="67"/>
      <c r="E24" s="64"/>
      <c r="F24" s="65"/>
    </row>
    <row r="25" spans="1:6" x14ac:dyDescent="0.25">
      <c r="A25" s="95" t="s">
        <v>108</v>
      </c>
      <c r="B25" s="140" t="s">
        <v>336</v>
      </c>
      <c r="C25" s="62"/>
      <c r="D25" s="67"/>
      <c r="E25" s="64"/>
      <c r="F25" s="65"/>
    </row>
    <row r="26" spans="1:6" ht="399" x14ac:dyDescent="0.25">
      <c r="A26" s="122"/>
      <c r="B26" s="104" t="s">
        <v>443</v>
      </c>
      <c r="C26" s="71"/>
      <c r="D26" s="72"/>
      <c r="E26" s="73"/>
      <c r="F26" s="65"/>
    </row>
    <row r="27" spans="1:6" ht="17.25" customHeight="1" x14ac:dyDescent="0.25">
      <c r="A27" s="111"/>
      <c r="B27" s="104" t="s">
        <v>71</v>
      </c>
      <c r="C27" s="66">
        <v>1</v>
      </c>
      <c r="D27" s="67" t="s">
        <v>44</v>
      </c>
      <c r="E27" s="64"/>
      <c r="F27" s="65">
        <f t="shared" si="0"/>
        <v>0</v>
      </c>
    </row>
    <row r="28" spans="1:6" x14ac:dyDescent="0.25">
      <c r="A28" s="111"/>
      <c r="B28" s="104"/>
      <c r="C28" s="66"/>
      <c r="D28" s="67"/>
      <c r="E28" s="64"/>
      <c r="F28" s="65"/>
    </row>
    <row r="29" spans="1:6" s="44" customFormat="1" ht="18" customHeight="1" x14ac:dyDescent="0.25">
      <c r="A29" s="141" t="s">
        <v>149</v>
      </c>
      <c r="B29" s="148" t="s">
        <v>148</v>
      </c>
      <c r="C29" s="71"/>
      <c r="D29" s="72"/>
      <c r="E29" s="73"/>
      <c r="F29" s="65"/>
    </row>
    <row r="30" spans="1:6" ht="42.75" x14ac:dyDescent="0.25">
      <c r="B30" s="132" t="s">
        <v>392</v>
      </c>
      <c r="C30" s="71"/>
      <c r="D30" s="72"/>
      <c r="E30" s="73"/>
      <c r="F30" s="65"/>
    </row>
    <row r="31" spans="1:6" ht="18" customHeight="1" x14ac:dyDescent="0.25">
      <c r="B31" s="132" t="s">
        <v>48</v>
      </c>
      <c r="C31" s="66">
        <v>1</v>
      </c>
      <c r="D31" s="67" t="s">
        <v>44</v>
      </c>
      <c r="E31" s="64"/>
      <c r="F31" s="65">
        <f t="shared" si="0"/>
        <v>0</v>
      </c>
    </row>
    <row r="32" spans="1:6" ht="15.75" customHeight="1" x14ac:dyDescent="0.25">
      <c r="C32" s="62"/>
      <c r="D32" s="67"/>
      <c r="E32" s="64"/>
      <c r="F32" s="65"/>
    </row>
    <row r="33" spans="1:6" x14ac:dyDescent="0.25">
      <c r="A33" s="95" t="s">
        <v>150</v>
      </c>
      <c r="B33" s="114" t="s">
        <v>145</v>
      </c>
      <c r="C33" s="62"/>
      <c r="D33" s="67"/>
      <c r="E33" s="64"/>
      <c r="F33" s="65"/>
    </row>
    <row r="34" spans="1:6" ht="28.5" x14ac:dyDescent="0.25">
      <c r="A34" s="95"/>
      <c r="B34" s="104" t="s">
        <v>335</v>
      </c>
      <c r="C34" s="62">
        <v>4</v>
      </c>
      <c r="D34" s="67" t="s">
        <v>44</v>
      </c>
      <c r="E34" s="64"/>
      <c r="F34" s="65">
        <f t="shared" si="0"/>
        <v>0</v>
      </c>
    </row>
    <row r="35" spans="1:6" x14ac:dyDescent="0.25">
      <c r="A35" s="95"/>
      <c r="B35" s="114"/>
      <c r="C35" s="66"/>
      <c r="D35" s="67"/>
      <c r="E35" s="64"/>
      <c r="F35" s="65"/>
    </row>
    <row r="36" spans="1:6" x14ac:dyDescent="0.25">
      <c r="A36" s="121" t="s">
        <v>151</v>
      </c>
      <c r="B36" s="133" t="s">
        <v>144</v>
      </c>
      <c r="C36" s="62"/>
      <c r="D36" s="67"/>
      <c r="E36" s="73"/>
      <c r="F36" s="65"/>
    </row>
    <row r="37" spans="1:6" ht="28.5" x14ac:dyDescent="0.25">
      <c r="A37" s="121"/>
      <c r="B37" s="104" t="s">
        <v>335</v>
      </c>
      <c r="C37" s="62">
        <v>17</v>
      </c>
      <c r="D37" s="67" t="s">
        <v>44</v>
      </c>
      <c r="E37" s="64"/>
      <c r="F37" s="65">
        <f t="shared" si="0"/>
        <v>0</v>
      </c>
    </row>
    <row r="38" spans="1:6" x14ac:dyDescent="0.25">
      <c r="C38" s="62"/>
      <c r="D38" s="67"/>
      <c r="E38" s="64"/>
      <c r="F38" s="65"/>
    </row>
    <row r="39" spans="1:6" x14ac:dyDescent="0.25">
      <c r="A39" s="141" t="s">
        <v>152</v>
      </c>
      <c r="B39" s="133" t="s">
        <v>337</v>
      </c>
      <c r="C39" s="66"/>
      <c r="D39" s="67"/>
      <c r="E39" s="64"/>
      <c r="F39" s="65"/>
    </row>
    <row r="40" spans="1:6" ht="85.5" x14ac:dyDescent="0.25">
      <c r="B40" s="149" t="s">
        <v>444</v>
      </c>
      <c r="C40" s="62"/>
      <c r="D40" s="67"/>
      <c r="E40" s="64"/>
      <c r="F40" s="65"/>
    </row>
    <row r="41" spans="1:6" x14ac:dyDescent="0.25">
      <c r="B41" s="150" t="s">
        <v>338</v>
      </c>
      <c r="C41" s="62">
        <v>17</v>
      </c>
      <c r="D41" s="67" t="s">
        <v>133</v>
      </c>
      <c r="E41" s="64"/>
      <c r="F41" s="65">
        <f t="shared" si="0"/>
        <v>0</v>
      </c>
    </row>
    <row r="42" spans="1:6" x14ac:dyDescent="0.25">
      <c r="B42" s="150" t="s">
        <v>123</v>
      </c>
      <c r="C42" s="62">
        <v>131</v>
      </c>
      <c r="D42" s="67" t="s">
        <v>133</v>
      </c>
      <c r="E42" s="64"/>
      <c r="F42" s="65">
        <f t="shared" si="0"/>
        <v>0</v>
      </c>
    </row>
    <row r="43" spans="1:6" x14ac:dyDescent="0.25">
      <c r="A43" s="121"/>
      <c r="B43" s="133"/>
      <c r="C43" s="71"/>
      <c r="D43" s="72"/>
      <c r="E43" s="73"/>
      <c r="F43" s="65"/>
    </row>
    <row r="44" spans="1:6" x14ac:dyDescent="0.25">
      <c r="A44" s="95" t="s">
        <v>153</v>
      </c>
      <c r="B44" s="114" t="s">
        <v>146</v>
      </c>
      <c r="C44" s="62"/>
      <c r="D44" s="67"/>
      <c r="E44" s="64"/>
      <c r="F44" s="65"/>
    </row>
    <row r="45" spans="1:6" ht="28.5" x14ac:dyDescent="0.25">
      <c r="A45" s="110"/>
      <c r="B45" s="105" t="s">
        <v>339</v>
      </c>
      <c r="C45" s="66"/>
      <c r="D45" s="67"/>
      <c r="E45" s="64"/>
      <c r="F45" s="65"/>
    </row>
    <row r="46" spans="1:6" x14ac:dyDescent="0.25">
      <c r="A46" s="151"/>
      <c r="B46" s="125" t="s">
        <v>48</v>
      </c>
      <c r="C46" s="66">
        <v>1</v>
      </c>
      <c r="D46" s="67" t="s">
        <v>44</v>
      </c>
      <c r="E46" s="64"/>
      <c r="F46" s="65">
        <f t="shared" si="0"/>
        <v>0</v>
      </c>
    </row>
    <row r="47" spans="1:6" x14ac:dyDescent="0.25">
      <c r="C47" s="66"/>
      <c r="D47" s="67"/>
      <c r="E47" s="64"/>
      <c r="F47" s="65"/>
    </row>
    <row r="48" spans="1:6" x14ac:dyDescent="0.25">
      <c r="A48" s="121" t="s">
        <v>154</v>
      </c>
      <c r="B48" s="43" t="s">
        <v>147</v>
      </c>
      <c r="C48" s="74"/>
      <c r="D48" s="67"/>
      <c r="E48" s="64"/>
      <c r="F48" s="65"/>
    </row>
    <row r="49" spans="1:6" ht="42.75" x14ac:dyDescent="0.25">
      <c r="A49" s="121"/>
      <c r="B49" s="28" t="s">
        <v>340</v>
      </c>
      <c r="C49" s="74"/>
      <c r="D49" s="67"/>
      <c r="E49" s="64"/>
      <c r="F49" s="65"/>
    </row>
    <row r="50" spans="1:6" x14ac:dyDescent="0.25">
      <c r="A50" s="121"/>
      <c r="B50" s="125" t="s">
        <v>48</v>
      </c>
      <c r="C50" s="74"/>
      <c r="D50" s="67"/>
      <c r="E50" s="64"/>
      <c r="F50" s="65"/>
    </row>
    <row r="51" spans="1:6" x14ac:dyDescent="0.25">
      <c r="A51" s="121"/>
      <c r="B51" s="150" t="s">
        <v>338</v>
      </c>
      <c r="C51" s="66">
        <v>2</v>
      </c>
      <c r="D51" s="67" t="s">
        <v>44</v>
      </c>
      <c r="E51" s="64"/>
      <c r="F51" s="65">
        <f t="shared" si="0"/>
        <v>0</v>
      </c>
    </row>
    <row r="52" spans="1:6" x14ac:dyDescent="0.25">
      <c r="A52" s="121"/>
      <c r="B52" s="150" t="s">
        <v>123</v>
      </c>
      <c r="C52" s="66">
        <v>6</v>
      </c>
      <c r="D52" s="67" t="s">
        <v>44</v>
      </c>
      <c r="E52" s="64"/>
      <c r="F52" s="65">
        <f t="shared" si="0"/>
        <v>0</v>
      </c>
    </row>
    <row r="53" spans="1:6" x14ac:dyDescent="0.25">
      <c r="A53" s="121"/>
      <c r="B53" s="43"/>
      <c r="C53" s="74"/>
      <c r="D53" s="67"/>
      <c r="E53" s="64"/>
      <c r="F53" s="65"/>
    </row>
    <row r="54" spans="1:6" ht="28.5" x14ac:dyDescent="0.25">
      <c r="A54" s="121" t="s">
        <v>155</v>
      </c>
      <c r="B54" s="33" t="s">
        <v>277</v>
      </c>
      <c r="C54" s="74"/>
      <c r="D54" s="67"/>
      <c r="E54" s="64"/>
      <c r="F54" s="65"/>
    </row>
    <row r="55" spans="1:6" x14ac:dyDescent="0.25">
      <c r="A55" s="121"/>
      <c r="B55" s="105" t="s">
        <v>49</v>
      </c>
      <c r="C55" s="74">
        <v>1</v>
      </c>
      <c r="D55" s="67" t="s">
        <v>111</v>
      </c>
      <c r="E55" s="64"/>
      <c r="F55" s="65"/>
    </row>
    <row r="56" spans="1:6" x14ac:dyDescent="0.25">
      <c r="A56" s="121"/>
      <c r="B56" s="43"/>
      <c r="C56" s="74"/>
      <c r="D56" s="67"/>
      <c r="E56" s="64"/>
      <c r="F56" s="65"/>
    </row>
    <row r="57" spans="1:6" x14ac:dyDescent="0.25">
      <c r="A57" s="121" t="s">
        <v>156</v>
      </c>
      <c r="B57" s="33" t="s">
        <v>316</v>
      </c>
      <c r="C57" s="74"/>
      <c r="D57" s="67"/>
      <c r="E57" s="64"/>
      <c r="F57" s="65"/>
    </row>
    <row r="58" spans="1:6" ht="28.5" x14ac:dyDescent="0.25">
      <c r="A58" s="121"/>
      <c r="B58" s="105" t="s">
        <v>328</v>
      </c>
      <c r="C58" s="74"/>
      <c r="D58" s="67"/>
      <c r="E58" s="64"/>
      <c r="F58" s="65"/>
    </row>
    <row r="59" spans="1:6" x14ac:dyDescent="0.25">
      <c r="A59" s="121"/>
      <c r="B59" s="105" t="s">
        <v>49</v>
      </c>
      <c r="C59" s="74">
        <v>1</v>
      </c>
      <c r="D59" s="67" t="s">
        <v>111</v>
      </c>
      <c r="E59" s="64"/>
      <c r="F59" s="65">
        <f t="shared" si="0"/>
        <v>0</v>
      </c>
    </row>
    <row r="60" spans="1:6" x14ac:dyDescent="0.25">
      <c r="A60" s="121"/>
      <c r="B60" s="105"/>
      <c r="C60" s="74"/>
      <c r="D60" s="67"/>
      <c r="E60" s="64"/>
      <c r="F60" s="65"/>
    </row>
    <row r="61" spans="1:6" x14ac:dyDescent="0.25">
      <c r="A61" s="121" t="s">
        <v>157</v>
      </c>
      <c r="B61" s="33" t="s">
        <v>322</v>
      </c>
      <c r="C61" s="62"/>
      <c r="D61" s="67"/>
      <c r="E61" s="64"/>
      <c r="F61" s="65"/>
    </row>
    <row r="62" spans="1:6" ht="74.25" customHeight="1" x14ac:dyDescent="0.25">
      <c r="A62" s="110"/>
      <c r="B62" s="105" t="s">
        <v>445</v>
      </c>
      <c r="C62" s="62"/>
      <c r="D62" s="67"/>
      <c r="E62" s="64"/>
      <c r="F62" s="65"/>
    </row>
    <row r="63" spans="1:6" x14ac:dyDescent="0.25">
      <c r="A63" s="110"/>
      <c r="B63" s="105" t="s">
        <v>48</v>
      </c>
      <c r="C63" s="62">
        <v>8</v>
      </c>
      <c r="D63" s="67" t="s">
        <v>44</v>
      </c>
      <c r="E63" s="64"/>
      <c r="F63" s="65">
        <f t="shared" si="0"/>
        <v>0</v>
      </c>
    </row>
    <row r="64" spans="1:6" x14ac:dyDescent="0.25">
      <c r="A64" s="110"/>
      <c r="B64" s="105"/>
      <c r="C64" s="74"/>
      <c r="D64" s="67"/>
      <c r="E64" s="64"/>
      <c r="F64" s="65"/>
    </row>
    <row r="65" spans="1:6" x14ac:dyDescent="0.25">
      <c r="A65" s="121" t="s">
        <v>341</v>
      </c>
      <c r="B65" s="33" t="s">
        <v>280</v>
      </c>
      <c r="C65" s="74"/>
      <c r="D65" s="67"/>
      <c r="E65" s="64"/>
      <c r="F65" s="65"/>
    </row>
    <row r="66" spans="1:6" ht="42.75" x14ac:dyDescent="0.25">
      <c r="A66" s="110"/>
      <c r="B66" s="105" t="s">
        <v>281</v>
      </c>
      <c r="C66" s="74"/>
      <c r="D66" s="67"/>
      <c r="E66" s="64"/>
      <c r="F66" s="65"/>
    </row>
    <row r="67" spans="1:6" x14ac:dyDescent="0.25">
      <c r="A67" s="110"/>
      <c r="B67" s="105" t="s">
        <v>49</v>
      </c>
      <c r="C67" s="74">
        <v>1</v>
      </c>
      <c r="D67" s="67" t="s">
        <v>111</v>
      </c>
      <c r="E67" s="64"/>
      <c r="F67" s="65">
        <f t="shared" si="0"/>
        <v>0</v>
      </c>
    </row>
    <row r="68" spans="1:6" x14ac:dyDescent="0.25">
      <c r="A68" s="110"/>
      <c r="B68" s="105"/>
      <c r="C68" s="66"/>
      <c r="D68" s="67"/>
      <c r="E68" s="64"/>
      <c r="F68" s="65"/>
    </row>
    <row r="69" spans="1:6" x14ac:dyDescent="0.25">
      <c r="A69" s="126"/>
      <c r="B69" s="127" t="s">
        <v>342</v>
      </c>
      <c r="C69" s="128"/>
      <c r="D69" s="128"/>
      <c r="E69" s="129"/>
      <c r="F69" s="78">
        <f>SUM(F6:F67)</f>
        <v>0</v>
      </c>
    </row>
    <row r="70" spans="1:6" x14ac:dyDescent="0.25">
      <c r="A70" s="110"/>
      <c r="B70" s="30"/>
      <c r="C70" s="62"/>
      <c r="D70" s="67"/>
      <c r="E70" s="64"/>
      <c r="F70" s="65"/>
    </row>
  </sheetData>
  <mergeCells count="1">
    <mergeCell ref="B69:E69"/>
  </mergeCells>
  <pageMargins left="0.7" right="0.73958333333333337" top="0.89583333333333337" bottom="0.75" header="0.3" footer="0.3"/>
  <pageSetup paperSize="9" orientation="portrait" r:id="rId1"/>
  <headerFooter>
    <oddHeader>&amp;L&amp;"Segoe UI,Regular"&amp;8Exstructa d.o.o.
10 000 Zagreb, Sortina 1a
OIB: 30281373044&amp;C&amp;"Segoe UI,Regular"&amp;8 5.4. KOMPRIMIRANI 
ZRAK&amp;11
&amp;R&amp;"Segoe UI,Regular"&amp;8Naziv građevine:
REKONSTRUKCIJA ZGRADE DVD-a NOVALJA
Strojarski projekt - troškovnik</oddHeader>
  </headerFooter>
  <rowBreaks count="3" manualBreakCount="3">
    <brk id="14" max="16383" man="1"/>
    <brk id="19" max="16383" man="1"/>
    <brk id="2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4"/>
  <sheetViews>
    <sheetView tabSelected="1" view="pageLayout" zoomScaleNormal="100" workbookViewId="0">
      <selection activeCell="C15" sqref="C15"/>
    </sheetView>
  </sheetViews>
  <sheetFormatPr defaultColWidth="9.140625" defaultRowHeight="12.75" x14ac:dyDescent="0.2"/>
  <cols>
    <col min="1" max="1" width="9.140625" style="36"/>
    <col min="2" max="2" width="20.140625" style="36" customWidth="1"/>
    <col min="3" max="3" width="10.5703125" style="36" customWidth="1"/>
    <col min="4" max="4" width="18.28515625" style="36" customWidth="1"/>
    <col min="5" max="5" width="18.5703125" style="36" customWidth="1"/>
    <col min="6" max="6" width="11.7109375" style="36" customWidth="1"/>
    <col min="7" max="16384" width="9.140625" style="36"/>
  </cols>
  <sheetData>
    <row r="1" spans="2:6" ht="14.25" x14ac:dyDescent="0.25">
      <c r="B1" s="30"/>
      <c r="C1" s="30"/>
      <c r="D1" s="30"/>
    </row>
    <row r="2" spans="2:6" ht="14.25" x14ac:dyDescent="0.25">
      <c r="B2" s="30"/>
      <c r="C2" s="30"/>
      <c r="D2" s="30"/>
    </row>
    <row r="3" spans="2:6" ht="14.25" x14ac:dyDescent="0.25">
      <c r="B3" s="30"/>
      <c r="C3" s="30"/>
      <c r="D3" s="30"/>
      <c r="F3" s="34"/>
    </row>
    <row r="4" spans="2:6" ht="14.25" x14ac:dyDescent="0.25">
      <c r="B4" s="30"/>
      <c r="C4" s="30"/>
      <c r="D4" s="30"/>
      <c r="F4" s="34"/>
    </row>
    <row r="5" spans="2:6" ht="14.25" x14ac:dyDescent="0.25">
      <c r="B5" s="30"/>
      <c r="C5" s="30"/>
      <c r="D5" s="30"/>
    </row>
    <row r="6" spans="2:6" ht="14.25" x14ac:dyDescent="0.25">
      <c r="B6" s="37" t="s">
        <v>93</v>
      </c>
      <c r="C6" s="30"/>
      <c r="D6" s="30"/>
    </row>
    <row r="7" spans="2:6" ht="14.25" x14ac:dyDescent="0.25">
      <c r="B7" s="37"/>
      <c r="C7" s="30"/>
      <c r="D7" s="30"/>
    </row>
    <row r="8" spans="2:6" ht="14.25" x14ac:dyDescent="0.25">
      <c r="B8" s="30" t="s">
        <v>94</v>
      </c>
      <c r="C8" s="30"/>
      <c r="D8" s="41">
        <f>'5.1 GRIJANJE'!$F$273</f>
        <v>0</v>
      </c>
    </row>
    <row r="9" spans="2:6" ht="14.25" x14ac:dyDescent="0.25">
      <c r="B9" s="30" t="s">
        <v>95</v>
      </c>
      <c r="C9" s="30"/>
      <c r="D9" s="40">
        <f>'5.2 HLAĐENJE'!$F$119</f>
        <v>0</v>
      </c>
    </row>
    <row r="10" spans="2:6" ht="14.25" x14ac:dyDescent="0.25">
      <c r="B10" s="30" t="s">
        <v>96</v>
      </c>
      <c r="C10" s="30"/>
      <c r="D10" s="40">
        <f>'5.3 VENTILACIJA'!$F$99</f>
        <v>0</v>
      </c>
    </row>
    <row r="11" spans="2:6" ht="14.25" x14ac:dyDescent="0.25">
      <c r="B11" s="30" t="s">
        <v>98</v>
      </c>
      <c r="C11" s="30"/>
      <c r="D11" s="40">
        <f>'5.4 KOMPR. ZRAK'!$F$69</f>
        <v>0</v>
      </c>
    </row>
    <row r="12" spans="2:6" ht="15" thickBot="1" x14ac:dyDescent="0.3">
      <c r="B12" s="38"/>
      <c r="C12" s="39" t="s">
        <v>97</v>
      </c>
      <c r="D12" s="45">
        <f>SUM(D8:D11)</f>
        <v>0</v>
      </c>
    </row>
    <row r="13" spans="2:6" ht="15" thickTop="1" x14ac:dyDescent="0.25">
      <c r="B13" s="30"/>
      <c r="C13" s="30"/>
      <c r="D13" s="30"/>
    </row>
    <row r="14" spans="2:6" ht="14.25" x14ac:dyDescent="0.25">
      <c r="B14" s="30"/>
      <c r="C14" s="30"/>
      <c r="D14" s="30"/>
    </row>
  </sheetData>
  <pageMargins left="0.7" right="1.15625" top="0.96875" bottom="0.75" header="0.3" footer="0.3"/>
  <pageSetup paperSize="9" orientation="portrait" r:id="rId1"/>
  <headerFooter>
    <oddHeader xml:space="preserve">&amp;L&amp;"Segoe UI,Regular"&amp;8Exstructa d.o.o.
10 000 Zagreb, Sortina 1a
OIB: 30281373044&amp;C&amp;"Segoe UI,Regular"&amp;8REKAPITULACIJA&amp;11
&amp;R&amp;"Segoe UI,Regular"&amp;8Naziv građevine:
REKONSTRUKCIJA ZGRADE DVD-a NOVALJA
Strojarski projekt - troškovnik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6</vt:i4>
      </vt:variant>
    </vt:vector>
  </HeadingPairs>
  <TitlesOfParts>
    <vt:vector size="13" baseType="lpstr">
      <vt:lpstr>NASLOVNICA</vt:lpstr>
      <vt:lpstr>5.0 OPĆI UVJETI</vt:lpstr>
      <vt:lpstr>5.1 GRIJANJE</vt:lpstr>
      <vt:lpstr>5.2 HLAĐENJE</vt:lpstr>
      <vt:lpstr>5.3 VENTILACIJA</vt:lpstr>
      <vt:lpstr>5.4 KOMPR. ZRAK</vt:lpstr>
      <vt:lpstr>REKAPITULACIJA</vt:lpstr>
      <vt:lpstr>'5.1 GRIJANJE'!Ispis_naslova</vt:lpstr>
      <vt:lpstr>'5.2 HLAĐENJE'!Ispis_naslova</vt:lpstr>
      <vt:lpstr>'5.1 GRIJANJE'!Podrucje_ispisa</vt:lpstr>
      <vt:lpstr>'5.2 HLAĐENJE'!Podrucje_ispisa</vt:lpstr>
      <vt:lpstr>'5.4 KOMPR. ZRAK'!Podrucje_ispisa</vt:lpstr>
      <vt:lpstr>NASLOVNICA!Podrucje_ispisa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Darko</dc:creator>
  <cp:lastModifiedBy>Windows User</cp:lastModifiedBy>
  <cp:lastPrinted>2017-03-17T08:56:03Z</cp:lastPrinted>
  <dcterms:created xsi:type="dcterms:W3CDTF">2017-01-16T05:29:25Z</dcterms:created>
  <dcterms:modified xsi:type="dcterms:W3CDTF">2020-03-13T13:42:22Z</dcterms:modified>
</cp:coreProperties>
</file>