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4.150\Infrastruktura\Infrastruktura\Infrastruktura 2021\11 Građevinski radovi na području Grada Novalje\troškovnici\"/>
    </mc:Choice>
  </mc:AlternateContent>
  <xr:revisionPtr revIDLastSave="0" documentId="13_ncr:1_{1978AA6F-1269-4CB2-B711-9C15AC97C97E}" xr6:coauthVersionLast="46" xr6:coauthVersionMax="46" xr10:uidLastSave="{00000000-0000-0000-0000-000000000000}"/>
  <bookViews>
    <workbookView xWindow="-120" yWindow="-120" windowWidth="29040" windowHeight="15840" tabRatio="956" xr2:uid="{00000000-000D-0000-FFFF-FFFF00000000}"/>
  </bookViews>
  <sheets>
    <sheet name="TROŠKOVNIK" sheetId="8" r:id="rId1"/>
  </sheets>
  <definedNames>
    <definedName name="_xlnm.Print_Area" localSheetId="0">TROŠKOVNIK!$A$1:$E$211</definedName>
  </definedNames>
  <calcPr calcId="191029"/>
</workbook>
</file>

<file path=xl/calcChain.xml><?xml version="1.0" encoding="utf-8"?>
<calcChain xmlns="http://schemas.openxmlformats.org/spreadsheetml/2006/main">
  <c r="E130" i="8" l="1"/>
  <c r="B185" i="8" l="1"/>
  <c r="B203" i="8" s="1"/>
  <c r="A185" i="8"/>
  <c r="A203" i="8" s="1"/>
  <c r="E182" i="8"/>
  <c r="C185" i="8" s="1"/>
  <c r="C203" i="8" s="1"/>
  <c r="E172" i="8" l="1"/>
  <c r="E154" i="8" l="1"/>
  <c r="E122" i="8" l="1"/>
  <c r="E117" i="8"/>
  <c r="E60" i="8"/>
  <c r="E71" i="8" l="1"/>
  <c r="E56" i="8"/>
  <c r="B63" i="8" l="1"/>
  <c r="E96" i="8" l="1"/>
  <c r="C176" i="8" s="1"/>
  <c r="B176" i="8"/>
  <c r="B201" i="8" s="1"/>
  <c r="A176" i="8"/>
  <c r="A201" i="8" s="1"/>
  <c r="C201" i="8" l="1"/>
  <c r="E52" i="8"/>
  <c r="C63" i="8" s="1"/>
  <c r="B199" i="8" l="1"/>
  <c r="B20" i="8" l="1"/>
  <c r="B21" i="8"/>
  <c r="C199" i="8"/>
  <c r="C206" i="8" l="1"/>
  <c r="C208" i="8" s="1"/>
  <c r="C211" i="8" l="1"/>
  <c r="A63" i="8"/>
  <c r="A199" i="8" s="1"/>
</calcChain>
</file>

<file path=xl/sharedStrings.xml><?xml version="1.0" encoding="utf-8"?>
<sst xmlns="http://schemas.openxmlformats.org/spreadsheetml/2006/main" count="66" uniqueCount="49">
  <si>
    <t xml:space="preserve">Investitor \ Naručitelj radova:                                                        </t>
  </si>
  <si>
    <t>Objekt \ Građevina:</t>
  </si>
  <si>
    <t>SVI RADOVI I MATERIJALI - UKUPNO:</t>
  </si>
  <si>
    <t>SVI RADOVI I MATERIJALI - SVEUKUPNO:</t>
  </si>
  <si>
    <t>OIB:</t>
  </si>
  <si>
    <t>REKAPITULACIJA</t>
  </si>
  <si>
    <r>
      <t>m</t>
    </r>
    <r>
      <rPr>
        <vertAlign val="superscript"/>
        <sz val="10"/>
        <rFont val="Century Gothic"/>
        <family val="2"/>
        <charset val="238"/>
      </rPr>
      <t>2</t>
    </r>
  </si>
  <si>
    <t>PDV 25%:</t>
  </si>
  <si>
    <t>KOLIČINA</t>
  </si>
  <si>
    <t>Sadržaj:</t>
  </si>
  <si>
    <t xml:space="preserve">IZNOS (kn) </t>
  </si>
  <si>
    <t>PONUDA - TROŠKOVNIK</t>
  </si>
  <si>
    <t>CIJENA (kn)</t>
  </si>
  <si>
    <t>Datum:</t>
  </si>
  <si>
    <t>I</t>
  </si>
  <si>
    <t>II</t>
  </si>
  <si>
    <t>Čišćenje gradilišta se odvija neprestano tokom i nakon radova skidanja, rušenja i demontaža.</t>
  </si>
  <si>
    <t>Izvođač je dužan zbrinuti sav otpad nastao tijekom radova</t>
  </si>
  <si>
    <t>Napomena:</t>
  </si>
  <si>
    <t>Sav otpadni građevinski materijal se odlaže na ograđeno mjesto na tlu te se po sakupljanju dovoljne količine otpadnog materijala povremeno vrše utovari u kamion i odvozi na  deponij.</t>
  </si>
  <si>
    <t>Po završetku svih radova izvodi se završno čišćenje i utovar svog preostalog otpadnog građevinskog materijala nastalog tokom opisanih radova i eventualno preostalog građevinskog materijala, te odvoz i istovar na deponiju;</t>
  </si>
  <si>
    <t>Izrada kamenih zidova na području grada Novalje</t>
  </si>
  <si>
    <t>Kameni zidovi</t>
  </si>
  <si>
    <t>Grad Novalja</t>
  </si>
  <si>
    <t>53291 Novalja</t>
  </si>
  <si>
    <r>
      <t>m</t>
    </r>
    <r>
      <rPr>
        <vertAlign val="superscript"/>
        <sz val="10"/>
        <rFont val="Century Gothic"/>
        <family val="2"/>
        <charset val="238"/>
      </rPr>
      <t>3</t>
    </r>
  </si>
  <si>
    <r>
      <t>Obračun po m</t>
    </r>
    <r>
      <rPr>
        <vertAlign val="superscript"/>
        <sz val="10"/>
        <rFont val="Century Gothic"/>
        <family val="2"/>
        <charset val="238"/>
      </rPr>
      <t>3</t>
    </r>
    <r>
      <rPr>
        <sz val="10"/>
        <rFont val="Century Gothic"/>
        <family val="2"/>
        <charset val="238"/>
      </rPr>
      <t xml:space="preserve"> odveženog materijal</t>
    </r>
  </si>
  <si>
    <t>DEMONTAŽA/ODVOZI</t>
  </si>
  <si>
    <t>ZIDARSKI RADOVI</t>
  </si>
  <si>
    <r>
      <t>Obračun po m</t>
    </r>
    <r>
      <rPr>
        <vertAlign val="superscript"/>
        <sz val="10"/>
        <rFont val="Century Gothic"/>
        <family val="2"/>
        <charset val="238"/>
      </rPr>
      <t>3</t>
    </r>
    <r>
      <rPr>
        <sz val="10"/>
        <rFont val="Century Gothic"/>
        <family val="2"/>
        <charset val="238"/>
      </rPr>
      <t xml:space="preserve"> ugrađenog betona</t>
    </r>
  </si>
  <si>
    <r>
      <t>Obračun po m</t>
    </r>
    <r>
      <rPr>
        <vertAlign val="superscript"/>
        <sz val="10"/>
        <rFont val="Century Gothic"/>
        <family val="2"/>
        <charset val="238"/>
      </rPr>
      <t>2</t>
    </r>
    <r>
      <rPr>
        <sz val="10"/>
        <rFont val="Century Gothic"/>
        <family val="2"/>
        <charset val="238"/>
      </rPr>
      <t xml:space="preserve"> gotovog zida</t>
    </r>
  </si>
  <si>
    <t>Zidanje ogradnih kamenih zidova bunja,tip suhozida,jedno lice kamen drugo beton, u jednostranoj oplati,bez obrade kamena,visine zida cca 130,00 cm širine cca 35 cm.U cijenu  uključiti dobavu kamena,pijeska,cementa i ostalog potrebnog materijala za zidanje zida kao i montažu i demontažu jednostrane oplate.</t>
  </si>
  <si>
    <t xml:space="preserve">Uklanjanje starih ogradnih kamenih zidova/suhozida. Stavka uključuje strojno uklanjanje, odvoz i zbrinjavanje starih kamenih ogradnih zidova/suhozida. Pronalazak deponija je obveza izvođača. </t>
  </si>
  <si>
    <t>ARMIRAČKI RADOVI</t>
  </si>
  <si>
    <t>kg</t>
  </si>
  <si>
    <t>III</t>
  </si>
  <si>
    <t>Zidanje  kamenih zidova bunja,oba  lica kamen sa  obradom kamena i fugom širine cca 2 cm,visine zida cca 110,00 cm,širine cca 45 cm.U cijenu uključiti dobavu kamena,pijeska,cementa i ostalog potrebnog materijala za zidanje obostranog zida.</t>
  </si>
  <si>
    <t>Strojni ručni iskop temelja za ogradne zidove u zemlji(A i B) kategorije,dubine 35 cm,širine 50 cm ili sličnih dimenzije, sve u dogovoru s investitorom te ručno čišćenje prije betoniranja.  U stavci uključeno je i odvoz viška materijala.</t>
  </si>
  <si>
    <t>Obračun po m' zida.</t>
  </si>
  <si>
    <r>
      <t>m</t>
    </r>
    <r>
      <rPr>
        <vertAlign val="superscript"/>
        <sz val="10"/>
        <rFont val="Century Gothic"/>
        <family val="2"/>
        <charset val="238"/>
      </rPr>
      <t>'</t>
    </r>
  </si>
  <si>
    <t xml:space="preserve">Zidanje zida od blok opeke  dimenzije 19x19x39 cm,zidanje zida visine cca 130 cm, fugom širine 1 cm. U stavku je uključena i izrada AB kape zida sa oplatom armaturom i izrade okapne lajsne.Minimalna širina kapa je 30 cm (širina zida +5cm+5 cm), te izrada AB serklaža postavljenih svako 250-400 cm, širine 20 cm .U cijenu uključiti dobava bloketa ljepila i ostalog potrebnog materijala zida.  </t>
  </si>
  <si>
    <t>Dobava  i ugradnja betonskog željeza ø 10-12 mm, vezivanje rezanje pričvršćivanje željeza. U stavku je uključena i izrada vilice ako bude bilo potrebe.</t>
  </si>
  <si>
    <t xml:space="preserve"> Obračun po m' iskopanog rova. </t>
  </si>
  <si>
    <t>m'</t>
  </si>
  <si>
    <t xml:space="preserve"> Strojno čišćenje viška materijala nakon završetka zidanja ogradnih zidova čišćenje s obje strane zida. U cijenu uračunati  utovar i odvoz viška materijala na gradsku deponiju.</t>
  </si>
  <si>
    <t>Nabava i ugradba betona C16/20 u temelje ogradnih zidova dimenzije 30x50 cm, u cijenu uključiti i potrebnu oplatu za temelje iznad tla.</t>
  </si>
  <si>
    <t>Zidanje ogradnih kamenih zidova bunja,jedno lice kamen drugo beton, sa obradom kamena i fugom širine cca 2 cm,visine zida cca 110,00 cm,širine cca 35 cm.U cijenu uključiti dobavu kamena,pijeska,cementa i ostalog potrebnog materijala za zidanje zida kao i montažu i demontažu jednostrane oplate.</t>
  </si>
  <si>
    <t>Zidanje ogradnih kamenih zidova bunja,tip suhozida,oba lica kamen, u jednostranoj oplati,bez obrade kamena,visine zida cca 130,00 cm širine cca 40 cm.U cijenu  uključiti dobavu kamena,pijeska,cementa i ostalog potrebnog materijala za zidanje zida kao i montažu i demontažu jednostrane oplate.</t>
  </si>
  <si>
    <t>Zidanje ogradnih kamenih zidova bunja,oba lica kamen,sa obradom kamena bez fuge (francuski)visine zida cca 110,00 cm,širine cca 35 cm.U cijenu uključiti dobavu kamena,pijeska,cementa i ostalog potrebnog materijala za zidanje zida kao i montažu i demontažu jednostrane oplate.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</si>
</sst>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&quot;kn&quot;\ * #,##0.00_-;\-&quot;kn&quot;\ * #,##0.00_-;_-&quot;kn&quot;\ * &quot;-&quot;??_-;_-@_-"/>
    <numFmt numFmtId="165" formatCode="_-* #,##0\ &quot;DM&quot;_-;\-* #,##0\ &quot;DM&quot;_-;_-* &quot;-&quot;\ &quot;DM&quot;_-;_-@_-"/>
    <numFmt numFmtId="166" formatCode="_-* #,##0.00\ &quot;DM&quot;_-;\-* #,##0.00\ &quot;DM&quot;_-;_-* &quot;-&quot;??\ &quot;DM&quot;_-;_-@_-"/>
    <numFmt numFmtId="167" formatCode="_-* #,##0.00\ &quot;Sk&quot;_-;\-* #,##0.00\ &quot;Sk&quot;_-;_-* &quot;-&quot;??\ &quot;Sk&quot;_-;_-@_-"/>
    <numFmt numFmtId="168" formatCode="_-* #,##0.00\ &quot;Kčs&quot;_-;\-* #,##0.00\ &quot;Kčs&quot;_-;_-* &quot;-&quot;??\ &quot;Kčs&quot;_-;_-@_-"/>
    <numFmt numFmtId="169" formatCode="_(&quot;$&quot;* #,##0.00_);_(&quot;$&quot;* \(#,##0.00\);_(&quot;$&quot;* &quot;-&quot;??_);_(@_)"/>
    <numFmt numFmtId="170" formatCode="[$-F800]dddd\,\ mmmm\ dd\,\ yyyy"/>
  </numFmts>
  <fonts count="27">
    <font>
      <sz val="10"/>
      <name val="Arial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sz val="11"/>
      <name val="Times New Roman CE"/>
    </font>
    <font>
      <sz val="10"/>
      <name val="Arial CE"/>
    </font>
    <font>
      <sz val="10"/>
      <name val="Times New Roman CE"/>
      <family val="1"/>
      <charset val="238"/>
    </font>
    <font>
      <sz val="10"/>
      <name val="MS Sans"/>
    </font>
    <font>
      <sz val="8"/>
      <name val="Arial"/>
      <family val="2"/>
      <charset val="238"/>
    </font>
    <font>
      <sz val="11"/>
      <name val="Century Gothic"/>
      <family val="2"/>
      <charset val="238"/>
    </font>
    <font>
      <sz val="10"/>
      <name val="Century Gothic"/>
      <family val="2"/>
      <charset val="238"/>
    </font>
    <font>
      <sz val="9"/>
      <name val="Century Gothic"/>
      <family val="2"/>
      <charset val="238"/>
    </font>
    <font>
      <b/>
      <sz val="10"/>
      <name val="Century Gothic"/>
      <family val="2"/>
      <charset val="238"/>
    </font>
    <font>
      <sz val="11"/>
      <color indexed="10"/>
      <name val="Century Gothic"/>
      <family val="2"/>
      <charset val="238"/>
    </font>
    <font>
      <b/>
      <sz val="11"/>
      <name val="Century Gothic"/>
      <family val="2"/>
      <charset val="238"/>
    </font>
    <font>
      <sz val="12"/>
      <name val="Century Gothic"/>
      <family val="2"/>
      <charset val="238"/>
    </font>
    <font>
      <vertAlign val="superscript"/>
      <sz val="10"/>
      <name val="Century Gothic"/>
      <family val="2"/>
      <charset val="238"/>
    </font>
    <font>
      <sz val="7"/>
      <name val="Century Gothic"/>
      <family val="2"/>
      <charset val="238"/>
    </font>
    <font>
      <i/>
      <sz val="10"/>
      <name val="Century Gothic"/>
      <family val="2"/>
      <charset val="238"/>
    </font>
    <font>
      <sz val="22"/>
      <color indexed="10"/>
      <name val="Century Gothic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i/>
      <sz val="10"/>
      <name val="Century Gothic"/>
      <family val="2"/>
      <charset val="238"/>
    </font>
    <font>
      <sz val="10"/>
      <color rgb="FF000000"/>
      <name val="Century Gothic"/>
      <family val="2"/>
      <charset val="238"/>
    </font>
    <font>
      <b/>
      <i/>
      <sz val="10"/>
      <color rgb="FFFF0000"/>
      <name val="Century Gothic"/>
      <family val="2"/>
      <charset val="238"/>
    </font>
    <font>
      <sz val="10"/>
      <color rgb="FFFF0000"/>
      <name val="Century Gothic"/>
      <family val="2"/>
      <charset val="238"/>
    </font>
    <font>
      <sz val="10"/>
      <color theme="1"/>
      <name val="Century Gothic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170" fontId="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0" fontId="21" fillId="0" borderId="0" applyNumberFormat="0" applyFill="0" applyBorder="0" applyAlignment="0" applyProtection="0">
      <alignment vertical="top"/>
      <protection locked="0"/>
    </xf>
    <xf numFmtId="169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20" fillId="0" borderId="0"/>
    <xf numFmtId="170" fontId="5" fillId="0" borderId="0"/>
    <xf numFmtId="170" fontId="4" fillId="0" borderId="0"/>
    <xf numFmtId="170" fontId="6" fillId="0" borderId="0"/>
    <xf numFmtId="170" fontId="7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" fillId="0" borderId="0"/>
    <xf numFmtId="170" fontId="1" fillId="0" borderId="0"/>
  </cellStyleXfs>
  <cellXfs count="148">
    <xf numFmtId="170" fontId="0" fillId="0" borderId="0" xfId="0"/>
    <xf numFmtId="4" fontId="0" fillId="0" borderId="0" xfId="0" applyNumberFormat="1" applyAlignment="1">
      <alignment horizontal="right" wrapText="1"/>
    </xf>
    <xf numFmtId="170" fontId="10" fillId="0" borderId="0" xfId="0" applyFont="1"/>
    <xf numFmtId="4" fontId="10" fillId="0" borderId="0" xfId="0" applyNumberFormat="1" applyFont="1" applyAlignment="1">
      <alignment horizontal="right" wrapText="1"/>
    </xf>
    <xf numFmtId="170" fontId="13" fillId="0" borderId="0" xfId="0" applyFont="1" applyAlignment="1">
      <alignment horizontal="center" vertical="center"/>
    </xf>
    <xf numFmtId="170" fontId="9" fillId="0" borderId="0" xfId="0" applyFont="1" applyBorder="1" applyAlignment="1">
      <alignment horizontal="left" vertical="center"/>
    </xf>
    <xf numFmtId="4" fontId="9" fillId="0" borderId="0" xfId="0" applyNumberFormat="1" applyFont="1" applyBorder="1" applyAlignment="1">
      <alignment horizontal="left" wrapText="1"/>
    </xf>
    <xf numFmtId="170" fontId="9" fillId="0" borderId="0" xfId="0" applyFont="1" applyBorder="1" applyAlignment="1">
      <alignment horizontal="left" wrapText="1"/>
    </xf>
    <xf numFmtId="170" fontId="9" fillId="0" borderId="0" xfId="0" applyNumberFormat="1" applyFont="1" applyBorder="1" applyAlignment="1">
      <alignment horizontal="center" vertical="center"/>
    </xf>
    <xf numFmtId="170" fontId="9" fillId="0" borderId="0" xfId="0" applyNumberFormat="1" applyFont="1" applyBorder="1" applyAlignment="1">
      <alignment horizontal="left" vertical="center"/>
    </xf>
    <xf numFmtId="170" fontId="10" fillId="0" borderId="0" xfId="0" applyFont="1" applyBorder="1" applyAlignment="1">
      <alignment horizontal="right" vertical="center"/>
    </xf>
    <xf numFmtId="170" fontId="10" fillId="0" borderId="0" xfId="0" applyFont="1" applyFill="1" applyBorder="1" applyAlignment="1">
      <alignment horizontal="left" vertical="center"/>
    </xf>
    <xf numFmtId="4" fontId="10" fillId="0" borderId="0" xfId="0" applyNumberFormat="1" applyFont="1" applyFill="1" applyBorder="1" applyAlignment="1">
      <alignment horizontal="left" wrapText="1"/>
    </xf>
    <xf numFmtId="170" fontId="10" fillId="0" borderId="0" xfId="0" applyFont="1" applyFill="1" applyAlignment="1">
      <alignment horizontal="justify" wrapText="1"/>
    </xf>
    <xf numFmtId="4" fontId="10" fillId="0" borderId="0" xfId="0" applyNumberFormat="1" applyFont="1" applyFill="1" applyAlignment="1">
      <alignment horizontal="right" vertical="center" wrapText="1"/>
    </xf>
    <xf numFmtId="170" fontId="10" fillId="0" borderId="0" xfId="0" applyFont="1" applyFill="1" applyAlignment="1">
      <alignment horizontal="justify" vertical="center"/>
    </xf>
    <xf numFmtId="4" fontId="10" fillId="0" borderId="0" xfId="0" applyNumberFormat="1" applyFont="1" applyAlignment="1">
      <alignment horizontal="center" wrapText="1"/>
    </xf>
    <xf numFmtId="4" fontId="18" fillId="0" borderId="0" xfId="0" applyNumberFormat="1" applyFont="1" applyAlignment="1">
      <alignment horizontal="right" wrapText="1"/>
    </xf>
    <xf numFmtId="170" fontId="10" fillId="0" borderId="0" xfId="0" applyFont="1" applyAlignment="1">
      <alignment horizontal="justify" wrapText="1"/>
    </xf>
    <xf numFmtId="4" fontId="10" fillId="0" borderId="0" xfId="0" applyNumberFormat="1" applyFont="1" applyFill="1" applyAlignment="1">
      <alignment horizontal="left" vertical="center" wrapText="1"/>
    </xf>
    <xf numFmtId="170" fontId="12" fillId="0" borderId="1" xfId="0" applyFont="1" applyFill="1" applyBorder="1" applyAlignment="1">
      <alignment horizontal="right" vertical="center" wrapText="1"/>
    </xf>
    <xf numFmtId="170" fontId="10" fillId="0" borderId="0" xfId="0" applyNumberFormat="1" applyFont="1" applyFill="1" applyBorder="1" applyAlignment="1">
      <alignment horizontal="right" wrapText="1"/>
    </xf>
    <xf numFmtId="170" fontId="10" fillId="0" borderId="0" xfId="0" applyFont="1" applyFill="1" applyBorder="1" applyAlignment="1">
      <alignment horizontal="right" vertical="center" wrapText="1"/>
    </xf>
    <xf numFmtId="164" fontId="12" fillId="0" borderId="0" xfId="0" applyNumberFormat="1" applyFont="1" applyFill="1" applyBorder="1" applyAlignment="1">
      <alignment horizontal="right" vertical="center" wrapText="1"/>
    </xf>
    <xf numFmtId="170" fontId="11" fillId="0" borderId="0" xfId="0" applyFont="1" applyAlignment="1">
      <alignment vertical="center"/>
    </xf>
    <xf numFmtId="4" fontId="11" fillId="0" borderId="0" xfId="0" applyNumberFormat="1" applyFont="1" applyAlignment="1">
      <alignment horizontal="right" vertical="center" wrapText="1"/>
    </xf>
    <xf numFmtId="170" fontId="11" fillId="0" borderId="0" xfId="0" applyFont="1" applyAlignment="1">
      <alignment horizontal="right" vertical="center"/>
    </xf>
    <xf numFmtId="49" fontId="11" fillId="0" borderId="0" xfId="0" applyNumberFormat="1" applyFont="1" applyAlignment="1">
      <alignment horizontal="right" vertical="center"/>
    </xf>
    <xf numFmtId="170" fontId="11" fillId="0" borderId="0" xfId="0" applyFont="1" applyAlignment="1">
      <alignment horizontal="center" vertical="center"/>
    </xf>
    <xf numFmtId="170" fontId="10" fillId="0" borderId="0" xfId="0" applyFont="1" applyBorder="1" applyAlignment="1">
      <alignment horizontal="right"/>
    </xf>
    <xf numFmtId="170" fontId="10" fillId="0" borderId="0" xfId="0" applyFont="1" applyAlignment="1"/>
    <xf numFmtId="170" fontId="14" fillId="0" borderId="0" xfId="0" applyNumberFormat="1" applyFont="1" applyBorder="1" applyAlignment="1">
      <alignment horizontal="left" wrapText="1"/>
    </xf>
    <xf numFmtId="170" fontId="9" fillId="0" borderId="0" xfId="0" applyNumberFormat="1" applyFont="1" applyBorder="1" applyAlignment="1">
      <alignment horizontal="right" wrapText="1"/>
    </xf>
    <xf numFmtId="170" fontId="14" fillId="0" borderId="0" xfId="0" applyNumberFormat="1" applyFont="1" applyBorder="1" applyAlignment="1">
      <alignment horizontal="left" vertical="center"/>
    </xf>
    <xf numFmtId="170" fontId="15" fillId="0" borderId="0" xfId="0" applyNumberFormat="1" applyFont="1" applyBorder="1" applyAlignment="1">
      <alignment horizontal="left" vertical="center" indent="1"/>
    </xf>
    <xf numFmtId="170" fontId="10" fillId="0" borderId="0" xfId="0" applyFont="1" applyFill="1" applyAlignment="1">
      <alignment horizontal="justify" wrapText="1"/>
    </xf>
    <xf numFmtId="4" fontId="10" fillId="0" borderId="0" xfId="0" applyNumberFormat="1" applyFont="1" applyFill="1" applyBorder="1" applyAlignment="1">
      <alignment horizontal="left" wrapText="1"/>
    </xf>
    <xf numFmtId="170" fontId="10" fillId="0" borderId="0" xfId="0" applyFont="1" applyAlignment="1">
      <alignment horizontal="justify" wrapText="1"/>
    </xf>
    <xf numFmtId="170" fontId="10" fillId="0" borderId="0" xfId="0" applyFont="1"/>
    <xf numFmtId="170" fontId="10" fillId="0" borderId="0" xfId="0" applyFont="1" applyFill="1" applyAlignment="1">
      <alignment horizontal="justify" wrapText="1"/>
    </xf>
    <xf numFmtId="170" fontId="10" fillId="0" borderId="0" xfId="0" applyFont="1" applyAlignment="1">
      <alignment horizontal="justify" wrapText="1"/>
    </xf>
    <xf numFmtId="170" fontId="10" fillId="0" borderId="0" xfId="0" applyFont="1" applyFill="1" applyAlignment="1">
      <alignment horizontal="justify" vertical="top" wrapText="1"/>
    </xf>
    <xf numFmtId="170" fontId="10" fillId="0" borderId="0" xfId="0" applyNumberFormat="1" applyFont="1" applyFill="1" applyBorder="1" applyAlignment="1">
      <alignment horizontal="right" vertical="top" wrapText="1"/>
    </xf>
    <xf numFmtId="170" fontId="10" fillId="0" borderId="0" xfId="0" applyFont="1" applyBorder="1" applyAlignment="1">
      <alignment horizontal="right" vertical="top"/>
    </xf>
    <xf numFmtId="4" fontId="10" fillId="0" borderId="0" xfId="0" applyNumberFormat="1" applyFont="1" applyFill="1" applyBorder="1" applyAlignment="1">
      <alignment horizontal="left" vertical="top" wrapText="1"/>
    </xf>
    <xf numFmtId="170" fontId="10" fillId="0" borderId="0" xfId="0" applyFont="1" applyFill="1" applyBorder="1" applyAlignment="1">
      <alignment horizontal="left" vertical="top"/>
    </xf>
    <xf numFmtId="4" fontId="10" fillId="0" borderId="0" xfId="0" applyNumberFormat="1" applyFont="1" applyFill="1" applyAlignment="1">
      <alignment horizontal="center" vertical="top" wrapText="1"/>
    </xf>
    <xf numFmtId="4" fontId="18" fillId="0" borderId="0" xfId="0" applyNumberFormat="1" applyFont="1" applyFill="1" applyAlignment="1">
      <alignment horizontal="right" vertical="top" wrapText="1"/>
    </xf>
    <xf numFmtId="4" fontId="10" fillId="0" borderId="0" xfId="0" applyNumberFormat="1" applyFont="1" applyFill="1" applyAlignment="1">
      <alignment horizontal="right" vertical="top" wrapText="1"/>
    </xf>
    <xf numFmtId="170" fontId="10" fillId="0" borderId="0" xfId="0" applyNumberFormat="1" applyFont="1" applyFill="1" applyBorder="1" applyAlignment="1">
      <alignment horizontal="right" vertical="top" wrapText="1"/>
    </xf>
    <xf numFmtId="0" fontId="11" fillId="0" borderId="0" xfId="0" applyNumberFormat="1" applyFont="1" applyAlignment="1">
      <alignment vertical="center"/>
    </xf>
    <xf numFmtId="0" fontId="11" fillId="0" borderId="0" xfId="0" applyNumberFormat="1" applyFont="1" applyBorder="1" applyAlignment="1">
      <alignment horizontal="left" vertical="center"/>
    </xf>
    <xf numFmtId="0" fontId="11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9" fillId="0" borderId="0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left" vertical="center"/>
    </xf>
    <xf numFmtId="0" fontId="9" fillId="0" borderId="0" xfId="0" applyNumberFormat="1" applyFont="1" applyBorder="1" applyAlignment="1">
      <alignment horizontal="left" wrapText="1"/>
    </xf>
    <xf numFmtId="0" fontId="10" fillId="0" borderId="0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 vertical="top"/>
    </xf>
    <xf numFmtId="0" fontId="10" fillId="0" borderId="0" xfId="0" applyNumberFormat="1" applyFont="1" applyFill="1" applyAlignment="1">
      <alignment horizontal="left" vertical="top" wrapText="1"/>
    </xf>
    <xf numFmtId="0" fontId="10" fillId="0" borderId="0" xfId="0" applyNumberFormat="1" applyFont="1" applyFill="1" applyAlignment="1">
      <alignment horizontal="left" vertical="center" wrapText="1"/>
    </xf>
    <xf numFmtId="0" fontId="10" fillId="0" borderId="0" xfId="0" applyNumberFormat="1" applyFont="1" applyAlignment="1">
      <alignment horizontal="left" vertical="top" wrapText="1"/>
    </xf>
    <xf numFmtId="0" fontId="10" fillId="0" borderId="0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horizontal="right" vertical="center" wrapText="1"/>
    </xf>
    <xf numFmtId="0" fontId="10" fillId="0" borderId="0" xfId="0" applyNumberFormat="1" applyFont="1"/>
    <xf numFmtId="0" fontId="0" fillId="0" borderId="0" xfId="0" applyNumberFormat="1"/>
    <xf numFmtId="0" fontId="10" fillId="0" borderId="0" xfId="0" applyNumberFormat="1" applyFont="1"/>
    <xf numFmtId="0" fontId="10" fillId="0" borderId="0" xfId="0" applyNumberFormat="1" applyFont="1" applyAlignment="1"/>
    <xf numFmtId="0" fontId="10" fillId="0" borderId="0" xfId="0" applyNumberFormat="1" applyFont="1" applyFill="1" applyAlignment="1">
      <alignment horizontal="justify" wrapText="1"/>
    </xf>
    <xf numFmtId="0" fontId="10" fillId="0" borderId="0" xfId="0" applyNumberFormat="1" applyFont="1" applyAlignment="1">
      <alignment horizontal="justify" wrapText="1"/>
    </xf>
    <xf numFmtId="0" fontId="10" fillId="0" borderId="0" xfId="0" applyNumberFormat="1" applyFont="1" applyFill="1" applyBorder="1" applyAlignment="1">
      <alignment horizontal="justify" wrapText="1"/>
    </xf>
    <xf numFmtId="0" fontId="10" fillId="0" borderId="0" xfId="0" applyNumberFormat="1" applyFont="1" applyFill="1" applyAlignment="1">
      <alignment horizontal="justify" wrapText="1"/>
    </xf>
    <xf numFmtId="0" fontId="10" fillId="0" borderId="0" xfId="0" applyNumberFormat="1" applyFont="1" applyFill="1" applyAlignment="1">
      <alignment horizontal="justify" wrapText="1"/>
    </xf>
    <xf numFmtId="4" fontId="10" fillId="0" borderId="0" xfId="0" applyNumberFormat="1" applyFont="1" applyFill="1" applyBorder="1" applyAlignment="1">
      <alignment horizontal="left" wrapText="1"/>
    </xf>
    <xf numFmtId="4" fontId="19" fillId="0" borderId="0" xfId="0" applyNumberFormat="1" applyFont="1" applyAlignment="1">
      <alignment horizontal="center" vertical="center" wrapText="1"/>
    </xf>
    <xf numFmtId="0" fontId="10" fillId="0" borderId="0" xfId="0" applyNumberFormat="1" applyFont="1"/>
    <xf numFmtId="170" fontId="10" fillId="0" borderId="0" xfId="0" applyFont="1"/>
    <xf numFmtId="170" fontId="10" fillId="2" borderId="0" xfId="0" applyFont="1" applyFill="1" applyBorder="1" applyAlignment="1">
      <alignment horizontal="left" wrapText="1"/>
    </xf>
    <xf numFmtId="0" fontId="10" fillId="0" borderId="0" xfId="0" applyNumberFormat="1" applyFont="1" applyFill="1" applyBorder="1" applyAlignment="1">
      <alignment horizontal="center" vertical="center" wrapText="1"/>
    </xf>
    <xf numFmtId="170" fontId="10" fillId="0" borderId="0" xfId="0" applyFont="1" applyFill="1" applyBorder="1" applyAlignment="1">
      <alignment horizontal="center" vertical="center" wrapText="1"/>
    </xf>
    <xf numFmtId="4" fontId="17" fillId="0" borderId="0" xfId="0" applyNumberFormat="1" applyFont="1" applyFill="1" applyBorder="1" applyAlignment="1">
      <alignment horizontal="center" vertical="center" wrapText="1"/>
    </xf>
    <xf numFmtId="170" fontId="17" fillId="0" borderId="0" xfId="0" applyFont="1" applyFill="1" applyBorder="1" applyAlignment="1">
      <alignment horizontal="center" vertical="center" wrapText="1"/>
    </xf>
    <xf numFmtId="170" fontId="10" fillId="2" borderId="0" xfId="0" applyFont="1" applyFill="1" applyBorder="1" applyAlignment="1">
      <alignment horizontal="left" vertical="top" wrapText="1"/>
    </xf>
    <xf numFmtId="170" fontId="10" fillId="0" borderId="0" xfId="0" applyFont="1" applyFill="1" applyAlignment="1">
      <alignment horizontal="left" vertical="top" wrapText="1"/>
    </xf>
    <xf numFmtId="170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wrapText="1"/>
    </xf>
    <xf numFmtId="0" fontId="10" fillId="0" borderId="0" xfId="0" applyNumberFormat="1" applyFont="1"/>
    <xf numFmtId="170" fontId="10" fillId="0" borderId="0" xfId="0" applyFont="1" applyAlignment="1">
      <alignment horizontal="left" vertical="top" wrapText="1" indent="1"/>
    </xf>
    <xf numFmtId="170" fontId="10" fillId="0" borderId="0" xfId="0" applyFont="1" applyFill="1" applyBorder="1" applyAlignment="1">
      <alignment horizontal="left" vertical="top" wrapText="1"/>
    </xf>
    <xf numFmtId="170" fontId="10" fillId="0" borderId="0" xfId="0" applyFont="1" applyFill="1" applyBorder="1" applyAlignment="1">
      <alignment horizontal="left" vertical="center" wrapText="1"/>
    </xf>
    <xf numFmtId="170" fontId="11" fillId="0" borderId="0" xfId="0" applyNumberFormat="1" applyFont="1" applyBorder="1" applyAlignment="1">
      <alignment horizontal="left" vertical="center"/>
    </xf>
    <xf numFmtId="170" fontId="9" fillId="0" borderId="0" xfId="0" applyNumberFormat="1" applyFont="1" applyBorder="1" applyAlignment="1">
      <alignment horizontal="left" wrapText="1" indent="4"/>
    </xf>
    <xf numFmtId="170" fontId="9" fillId="0" borderId="4" xfId="0" applyNumberFormat="1" applyFont="1" applyFill="1" applyBorder="1" applyAlignment="1">
      <alignment horizontal="left" vertical="center" wrapText="1" indent="4"/>
    </xf>
    <xf numFmtId="0" fontId="10" fillId="0" borderId="4" xfId="0" applyNumberFormat="1" applyFont="1" applyFill="1" applyBorder="1" applyAlignment="1">
      <alignment horizontal="center" vertical="center" wrapText="1"/>
    </xf>
    <xf numFmtId="170" fontId="10" fillId="0" borderId="4" xfId="0" applyFont="1" applyFill="1" applyBorder="1" applyAlignment="1">
      <alignment horizontal="center" vertical="center" wrapText="1"/>
    </xf>
    <xf numFmtId="4" fontId="17" fillId="0" borderId="4" xfId="0" applyNumberFormat="1" applyFont="1" applyFill="1" applyBorder="1" applyAlignment="1">
      <alignment horizontal="center" vertical="center" wrapText="1"/>
    </xf>
    <xf numFmtId="170" fontId="17" fillId="0" borderId="4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top" wrapText="1"/>
    </xf>
    <xf numFmtId="170" fontId="22" fillId="0" borderId="0" xfId="0" applyFont="1" applyFill="1" applyAlignment="1">
      <alignment horizontal="right" vertical="top" wrapText="1"/>
    </xf>
    <xf numFmtId="0" fontId="10" fillId="0" borderId="0" xfId="0" applyNumberFormat="1" applyFont="1"/>
    <xf numFmtId="170" fontId="10" fillId="0" borderId="4" xfId="0" applyFont="1" applyFill="1" applyBorder="1" applyAlignment="1">
      <alignment horizontal="right" vertical="center" wrapText="1"/>
    </xf>
    <xf numFmtId="170" fontId="23" fillId="0" borderId="0" xfId="0" applyFont="1" applyBorder="1" applyAlignment="1">
      <alignment horizontal="justify"/>
    </xf>
    <xf numFmtId="170" fontId="18" fillId="0" borderId="0" xfId="0" applyFont="1" applyFill="1" applyAlignment="1">
      <alignment horizontal="center" vertical="top" wrapText="1"/>
    </xf>
    <xf numFmtId="170" fontId="10" fillId="0" borderId="0" xfId="0" applyFont="1" applyFill="1" applyAlignment="1">
      <alignment horizontal="right" vertical="top" wrapText="1"/>
    </xf>
    <xf numFmtId="170" fontId="24" fillId="0" borderId="0" xfId="0" applyFont="1" applyFill="1" applyAlignment="1">
      <alignment horizontal="justify" vertical="top" wrapText="1"/>
    </xf>
    <xf numFmtId="170" fontId="24" fillId="0" borderId="0" xfId="0" applyFont="1" applyFill="1" applyBorder="1" applyAlignment="1">
      <alignment horizontal="justify" vertical="top" wrapText="1"/>
    </xf>
    <xf numFmtId="170" fontId="24" fillId="0" borderId="0" xfId="0" applyFont="1" applyFill="1" applyAlignment="1">
      <alignment horizontal="left" vertical="top" wrapText="1"/>
    </xf>
    <xf numFmtId="0" fontId="10" fillId="0" borderId="0" xfId="0" applyNumberFormat="1" applyFont="1"/>
    <xf numFmtId="0" fontId="10" fillId="0" borderId="0" xfId="0" applyNumberFormat="1" applyFont="1"/>
    <xf numFmtId="0" fontId="10" fillId="0" borderId="16" xfId="0" applyNumberFormat="1" applyFont="1" applyFill="1" applyBorder="1" applyAlignment="1">
      <alignment horizontal="center" vertical="center" wrapText="1"/>
    </xf>
    <xf numFmtId="170" fontId="10" fillId="0" borderId="17" xfId="0" applyFont="1" applyFill="1" applyBorder="1" applyAlignment="1">
      <alignment horizontal="center" vertical="center" wrapText="1"/>
    </xf>
    <xf numFmtId="4" fontId="17" fillId="0" borderId="16" xfId="0" applyNumberFormat="1" applyFont="1" applyFill="1" applyBorder="1" applyAlignment="1">
      <alignment horizontal="center" vertical="center" wrapText="1"/>
    </xf>
    <xf numFmtId="170" fontId="17" fillId="0" borderId="16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left" vertical="top" wrapText="1"/>
    </xf>
    <xf numFmtId="0" fontId="10" fillId="0" borderId="17" xfId="0" applyNumberFormat="1" applyFont="1" applyFill="1" applyBorder="1" applyAlignment="1">
      <alignment horizontal="center" vertical="center" wrapText="1"/>
    </xf>
    <xf numFmtId="170" fontId="10" fillId="0" borderId="18" xfId="0" applyFont="1" applyFill="1" applyBorder="1" applyAlignment="1">
      <alignment horizontal="right" vertical="center" wrapText="1"/>
    </xf>
    <xf numFmtId="170" fontId="25" fillId="0" borderId="0" xfId="0" applyNumberFormat="1" applyFont="1" applyFill="1" applyBorder="1" applyAlignment="1">
      <alignment horizontal="left" vertical="top" wrapText="1"/>
    </xf>
    <xf numFmtId="170" fontId="26" fillId="0" borderId="0" xfId="0" applyNumberFormat="1" applyFont="1" applyFill="1" applyBorder="1" applyAlignment="1">
      <alignment horizontal="left" vertical="top" wrapText="1"/>
    </xf>
    <xf numFmtId="4" fontId="19" fillId="0" borderId="0" xfId="0" applyNumberFormat="1" applyFont="1" applyAlignment="1">
      <alignment horizontal="center" vertical="center" wrapText="1"/>
    </xf>
    <xf numFmtId="170" fontId="9" fillId="0" borderId="13" xfId="0" applyNumberFormat="1" applyFont="1" applyFill="1" applyBorder="1" applyAlignment="1">
      <alignment horizontal="left" vertical="center" indent="4"/>
    </xf>
    <xf numFmtId="170" fontId="9" fillId="0" borderId="14" xfId="0" applyNumberFormat="1" applyFont="1" applyFill="1" applyBorder="1" applyAlignment="1">
      <alignment horizontal="left" vertical="center" indent="4"/>
    </xf>
    <xf numFmtId="170" fontId="9" fillId="0" borderId="15" xfId="0" applyNumberFormat="1" applyFont="1" applyFill="1" applyBorder="1" applyAlignment="1">
      <alignment horizontal="left" vertical="center" indent="4"/>
    </xf>
    <xf numFmtId="170" fontId="9" fillId="0" borderId="8" xfId="0" applyNumberFormat="1" applyFont="1" applyFill="1" applyBorder="1" applyAlignment="1">
      <alignment horizontal="left" vertical="center" indent="4"/>
    </xf>
    <xf numFmtId="170" fontId="9" fillId="0" borderId="9" xfId="0" applyNumberFormat="1" applyFont="1" applyFill="1" applyBorder="1" applyAlignment="1">
      <alignment horizontal="left" vertical="center" indent="4"/>
    </xf>
    <xf numFmtId="170" fontId="9" fillId="0" borderId="10" xfId="0" applyNumberFormat="1" applyFont="1" applyFill="1" applyBorder="1" applyAlignment="1">
      <alignment horizontal="left" vertical="center" indent="4"/>
    </xf>
    <xf numFmtId="170" fontId="9" fillId="0" borderId="11" xfId="0" applyNumberFormat="1" applyFont="1" applyFill="1" applyBorder="1" applyAlignment="1">
      <alignment horizontal="left" vertical="center" indent="4"/>
    </xf>
    <xf numFmtId="170" fontId="9" fillId="0" borderId="0" xfId="0" applyNumberFormat="1" applyFont="1" applyFill="1" applyBorder="1" applyAlignment="1">
      <alignment horizontal="left" vertical="center" indent="4"/>
    </xf>
    <xf numFmtId="170" fontId="9" fillId="0" borderId="12" xfId="0" applyNumberFormat="1" applyFont="1" applyFill="1" applyBorder="1" applyAlignment="1">
      <alignment horizontal="left" vertical="center" indent="4"/>
    </xf>
    <xf numFmtId="164" fontId="12" fillId="0" borderId="4" xfId="0" applyNumberFormat="1" applyFont="1" applyFill="1" applyBorder="1" applyAlignment="1">
      <alignment horizontal="right" vertical="center" wrapText="1"/>
    </xf>
    <xf numFmtId="170" fontId="9" fillId="0" borderId="5" xfId="0" applyNumberFormat="1" applyFont="1" applyFill="1" applyBorder="1" applyAlignment="1">
      <alignment horizontal="left" vertical="center" wrapText="1" indent="4"/>
    </xf>
    <xf numFmtId="170" fontId="9" fillId="0" borderId="6" xfId="0" applyNumberFormat="1" applyFont="1" applyFill="1" applyBorder="1" applyAlignment="1">
      <alignment horizontal="left" vertical="center" wrapText="1" indent="4"/>
    </xf>
    <xf numFmtId="170" fontId="9" fillId="0" borderId="7" xfId="0" applyNumberFormat="1" applyFont="1" applyFill="1" applyBorder="1" applyAlignment="1">
      <alignment horizontal="left" vertical="center" wrapText="1" indent="4"/>
    </xf>
    <xf numFmtId="49" fontId="9" fillId="0" borderId="4" xfId="0" applyNumberFormat="1" applyFont="1" applyFill="1" applyBorder="1" applyAlignment="1">
      <alignment horizontal="center" vertical="center"/>
    </xf>
    <xf numFmtId="170" fontId="12" fillId="0" borderId="2" xfId="0" applyNumberFormat="1" applyFont="1" applyBorder="1" applyAlignment="1">
      <alignment horizontal="center" vertical="center" wrapText="1"/>
    </xf>
    <xf numFmtId="170" fontId="12" fillId="0" borderId="1" xfId="0" applyNumberFormat="1" applyFont="1" applyBorder="1" applyAlignment="1">
      <alignment horizontal="center" vertical="center" wrapText="1"/>
    </xf>
    <xf numFmtId="170" fontId="12" fillId="0" borderId="3" xfId="0" applyNumberFormat="1" applyFont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left" wrapText="1"/>
    </xf>
    <xf numFmtId="164" fontId="12" fillId="0" borderId="17" xfId="0" applyNumberFormat="1" applyFont="1" applyFill="1" applyBorder="1" applyAlignment="1">
      <alignment horizontal="right" vertical="center" wrapText="1"/>
    </xf>
    <xf numFmtId="164" fontId="12" fillId="0" borderId="18" xfId="0" applyNumberFormat="1" applyFont="1" applyFill="1" applyBorder="1" applyAlignment="1">
      <alignment horizontal="right" vertical="center" wrapText="1"/>
    </xf>
    <xf numFmtId="164" fontId="12" fillId="0" borderId="19" xfId="0" applyNumberFormat="1" applyFont="1" applyFill="1" applyBorder="1" applyAlignment="1">
      <alignment horizontal="right" vertical="center" wrapText="1"/>
    </xf>
    <xf numFmtId="164" fontId="12" fillId="0" borderId="2" xfId="0" applyNumberFormat="1" applyFont="1" applyFill="1" applyBorder="1" applyAlignment="1">
      <alignment horizontal="right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164" fontId="12" fillId="0" borderId="3" xfId="0" applyNumberFormat="1" applyFont="1" applyFill="1" applyBorder="1" applyAlignment="1">
      <alignment horizontal="right" vertical="center" wrapText="1"/>
    </xf>
    <xf numFmtId="170" fontId="10" fillId="0" borderId="5" xfId="0" applyFont="1" applyFill="1" applyBorder="1" applyAlignment="1">
      <alignment horizontal="center" vertical="center" wrapText="1"/>
    </xf>
    <xf numFmtId="170" fontId="10" fillId="0" borderId="7" xfId="0" applyFont="1" applyFill="1" applyBorder="1" applyAlignment="1">
      <alignment horizontal="center" vertical="center" wrapText="1"/>
    </xf>
    <xf numFmtId="164" fontId="12" fillId="0" borderId="5" xfId="0" applyNumberFormat="1" applyFont="1" applyFill="1" applyBorder="1" applyAlignment="1">
      <alignment horizontal="right" vertical="center" wrapText="1"/>
    </xf>
    <xf numFmtId="164" fontId="12" fillId="0" borderId="6" xfId="0" applyNumberFormat="1" applyFont="1" applyFill="1" applyBorder="1" applyAlignment="1">
      <alignment horizontal="right" vertical="center" wrapText="1"/>
    </xf>
    <xf numFmtId="164" fontId="12" fillId="0" borderId="7" xfId="0" applyNumberFormat="1" applyFont="1" applyFill="1" applyBorder="1" applyAlignment="1">
      <alignment horizontal="right" vertical="center" wrapText="1"/>
    </xf>
  </cellXfs>
  <cellStyles count="16">
    <cellStyle name="Comma 2" xfId="1" xr:uid="{00000000-0005-0000-0000-000000000000}"/>
    <cellStyle name="Comma 3" xfId="2" xr:uid="{00000000-0005-0000-0000-000001000000}"/>
    <cellStyle name="Hyperlink 2" xfId="3" xr:uid="{00000000-0005-0000-0000-000002000000}"/>
    <cellStyle name="měny_laroux" xfId="4" xr:uid="{00000000-0005-0000-0000-000003000000}"/>
    <cellStyle name="meny_PERSONAL" xfId="5" xr:uid="{00000000-0005-0000-0000-000004000000}"/>
    <cellStyle name="měny_PERSONAL" xfId="6" xr:uid="{00000000-0005-0000-0000-000005000000}"/>
    <cellStyle name="Normal 2" xfId="7" xr:uid="{00000000-0005-0000-0000-000006000000}"/>
    <cellStyle name="Normal 2 2" xfId="14" xr:uid="{00000000-0005-0000-0000-000007000000}"/>
    <cellStyle name="Normal 3" xfId="15" xr:uid="{00000000-0005-0000-0000-000008000000}"/>
    <cellStyle name="Normal_0725-1 Lopac okončano" xfId="8" xr:uid="{00000000-0005-0000-0000-000009000000}"/>
    <cellStyle name="normálne_PERSONAL" xfId="9" xr:uid="{00000000-0005-0000-0000-00000A000000}"/>
    <cellStyle name="normální_laroux" xfId="10" xr:uid="{00000000-0005-0000-0000-00000B000000}"/>
    <cellStyle name="Normalno" xfId="0" builtinId="0"/>
    <cellStyle name="Standard_PERS" xfId="11" xr:uid="{00000000-0005-0000-0000-00000D000000}"/>
    <cellStyle name="Währung [0]_PERSONAL" xfId="12" xr:uid="{00000000-0005-0000-0000-00000E000000}"/>
    <cellStyle name="Währung_PERSONAL" xfId="13" xr:uid="{00000000-0005-0000-0000-00000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98</xdr:row>
      <xdr:rowOff>47625</xdr:rowOff>
    </xdr:from>
    <xdr:to>
      <xdr:col>4</xdr:col>
      <xdr:colOff>400050</xdr:colOff>
      <xdr:row>114</xdr:row>
      <xdr:rowOff>781050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1555075"/>
          <a:ext cx="5724525" cy="347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152400</xdr:rowOff>
    </xdr:from>
    <xdr:to>
      <xdr:col>4</xdr:col>
      <xdr:colOff>495300</xdr:colOff>
      <xdr:row>93</xdr:row>
      <xdr:rowOff>66675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3025"/>
          <a:ext cx="5867400" cy="3343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125</xdr:row>
      <xdr:rowOff>19050</xdr:rowOff>
    </xdr:from>
    <xdr:to>
      <xdr:col>4</xdr:col>
      <xdr:colOff>447675</xdr:colOff>
      <xdr:row>127</xdr:row>
      <xdr:rowOff>781050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0975300"/>
          <a:ext cx="5715000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47625</xdr:rowOff>
    </xdr:from>
    <xdr:to>
      <xdr:col>4</xdr:col>
      <xdr:colOff>295275</xdr:colOff>
      <xdr:row>151</xdr:row>
      <xdr:rowOff>95250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90125"/>
          <a:ext cx="5667375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156</xdr:row>
      <xdr:rowOff>161925</xdr:rowOff>
    </xdr:from>
    <xdr:to>
      <xdr:col>2</xdr:col>
      <xdr:colOff>549668</xdr:colOff>
      <xdr:row>168</xdr:row>
      <xdr:rowOff>142875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" y="40405050"/>
          <a:ext cx="4378719" cy="2038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40"/>
  <sheetViews>
    <sheetView showGridLines="0" tabSelected="1" topLeftCell="A187" zoomScaleNormal="100" workbookViewId="0">
      <selection activeCell="D182" sqref="D182"/>
    </sheetView>
  </sheetViews>
  <sheetFormatPr defaultRowHeight="409.6" customHeight="1"/>
  <cols>
    <col min="1" max="1" width="3.85546875" style="65" customWidth="1"/>
    <col min="2" max="2" width="58.140625" customWidth="1"/>
    <col min="3" max="3" width="8.85546875" style="1" customWidth="1"/>
    <col min="4" max="4" width="9.7109375" customWidth="1"/>
    <col min="5" max="5" width="11.42578125" customWidth="1"/>
    <col min="6" max="6" width="12.28515625" style="65" customWidth="1"/>
  </cols>
  <sheetData>
    <row r="1" spans="1:6" s="24" customFormat="1" ht="12" customHeight="1">
      <c r="A1" s="51"/>
      <c r="C1" s="25"/>
      <c r="D1" s="26"/>
      <c r="E1" s="27"/>
      <c r="F1" s="50"/>
    </row>
    <row r="2" spans="1:6" s="24" customFormat="1" ht="12" customHeight="1">
      <c r="A2" s="52"/>
      <c r="B2" s="28"/>
      <c r="C2" s="28"/>
      <c r="D2" s="28"/>
      <c r="E2" s="28"/>
      <c r="F2" s="50"/>
    </row>
    <row r="3" spans="1:6" s="24" customFormat="1" ht="12" customHeight="1">
      <c r="A3" s="51"/>
      <c r="C3" s="25"/>
      <c r="E3" s="26"/>
      <c r="F3" s="50"/>
    </row>
    <row r="4" spans="1:6" s="2" customFormat="1" ht="27.75" customHeight="1">
      <c r="A4" s="118" t="s">
        <v>11</v>
      </c>
      <c r="B4" s="118"/>
      <c r="C4" s="118"/>
      <c r="D4" s="118"/>
      <c r="E4" s="118"/>
      <c r="F4" s="85"/>
    </row>
    <row r="5" spans="1:6" s="76" customFormat="1" ht="28.5">
      <c r="A5" s="74"/>
      <c r="B5" s="74"/>
      <c r="C5" s="74"/>
      <c r="D5" s="74"/>
      <c r="E5" s="74"/>
      <c r="F5" s="75"/>
    </row>
    <row r="6" spans="1:6" s="2" customFormat="1" ht="18" customHeight="1">
      <c r="A6" s="53"/>
      <c r="B6" s="4"/>
      <c r="C6" s="4"/>
      <c r="D6" s="4"/>
      <c r="E6" s="4"/>
      <c r="F6" s="64"/>
    </row>
    <row r="7" spans="1:6" s="2" customFormat="1" ht="15.75" customHeight="1">
      <c r="A7" s="54"/>
      <c r="B7" s="90" t="s">
        <v>13</v>
      </c>
      <c r="C7" s="90"/>
      <c r="D7" s="90"/>
      <c r="E7" s="6"/>
      <c r="F7" s="64"/>
    </row>
    <row r="8" spans="1:6" s="2" customFormat="1" ht="16.5">
      <c r="A8" s="56"/>
      <c r="B8" s="129"/>
      <c r="C8" s="130"/>
      <c r="D8" s="131"/>
      <c r="E8" s="8"/>
      <c r="F8" s="64"/>
    </row>
    <row r="9" spans="1:6" s="2" customFormat="1" ht="16.5">
      <c r="A9" s="56"/>
      <c r="B9" s="91"/>
      <c r="C9" s="91"/>
      <c r="D9" s="91"/>
      <c r="E9" s="8"/>
      <c r="F9" s="64"/>
    </row>
    <row r="10" spans="1:6" s="2" customFormat="1" ht="16.5">
      <c r="A10" s="54"/>
      <c r="B10" s="90" t="s">
        <v>9</v>
      </c>
      <c r="C10" s="90"/>
      <c r="D10" s="90"/>
      <c r="E10" s="7"/>
      <c r="F10" s="64"/>
    </row>
    <row r="11" spans="1:6" s="2" customFormat="1" ht="33" customHeight="1">
      <c r="A11" s="56"/>
      <c r="B11" s="129" t="s">
        <v>21</v>
      </c>
      <c r="C11" s="130"/>
      <c r="D11" s="131"/>
      <c r="E11" s="7"/>
      <c r="F11" s="64"/>
    </row>
    <row r="12" spans="1:6" s="2" customFormat="1" ht="15" customHeight="1">
      <c r="A12" s="56"/>
      <c r="B12" s="31"/>
      <c r="C12" s="32"/>
      <c r="D12" s="33"/>
      <c r="E12" s="7"/>
      <c r="F12" s="64"/>
    </row>
    <row r="13" spans="1:6" s="2" customFormat="1" ht="16.5">
      <c r="A13" s="54"/>
      <c r="B13" s="90" t="s">
        <v>1</v>
      </c>
      <c r="C13" s="90"/>
      <c r="D13" s="90"/>
      <c r="E13" s="5"/>
      <c r="F13" s="64"/>
    </row>
    <row r="14" spans="1:6" s="2" customFormat="1" ht="16.5">
      <c r="A14" s="54"/>
      <c r="B14" s="122" t="s">
        <v>22</v>
      </c>
      <c r="C14" s="123"/>
      <c r="D14" s="124"/>
      <c r="E14" s="5"/>
      <c r="F14" s="64"/>
    </row>
    <row r="15" spans="1:6" s="2" customFormat="1" ht="16.5">
      <c r="A15" s="54"/>
      <c r="B15" s="125" t="s">
        <v>23</v>
      </c>
      <c r="C15" s="126"/>
      <c r="D15" s="127"/>
      <c r="E15" s="5"/>
      <c r="F15" s="64"/>
    </row>
    <row r="16" spans="1:6" s="2" customFormat="1" ht="16.5">
      <c r="A16" s="54"/>
      <c r="B16" s="119" t="s">
        <v>24</v>
      </c>
      <c r="C16" s="120"/>
      <c r="D16" s="121"/>
      <c r="E16" s="5"/>
      <c r="F16" s="64"/>
    </row>
    <row r="17" spans="1:6" s="2" customFormat="1" ht="17.25">
      <c r="A17" s="54"/>
      <c r="B17" s="34"/>
      <c r="C17" s="34"/>
      <c r="D17" s="34"/>
      <c r="E17" s="5"/>
      <c r="F17" s="64"/>
    </row>
    <row r="18" spans="1:6" s="2" customFormat="1" ht="16.5">
      <c r="A18" s="54"/>
      <c r="B18" s="90" t="s">
        <v>0</v>
      </c>
      <c r="C18" s="90" t="s">
        <v>4</v>
      </c>
      <c r="D18" s="90"/>
      <c r="E18" s="9"/>
      <c r="F18" s="64"/>
    </row>
    <row r="19" spans="1:6" s="2" customFormat="1" ht="16.5" customHeight="1">
      <c r="A19" s="54"/>
      <c r="B19" s="92" t="s">
        <v>23</v>
      </c>
      <c r="C19" s="132"/>
      <c r="D19" s="132"/>
      <c r="E19" s="9"/>
      <c r="F19" s="64"/>
    </row>
    <row r="20" spans="1:6" s="2" customFormat="1" ht="16.5">
      <c r="A20" s="54"/>
      <c r="B20" s="122" t="str">
        <f>B15</f>
        <v>Grad Novalja</v>
      </c>
      <c r="C20" s="123"/>
      <c r="D20" s="124"/>
      <c r="E20" s="5"/>
      <c r="F20" s="64"/>
    </row>
    <row r="21" spans="1:6" s="2" customFormat="1" ht="16.5">
      <c r="A21" s="54"/>
      <c r="B21" s="119" t="str">
        <f>B16</f>
        <v>53291 Novalja</v>
      </c>
      <c r="C21" s="120"/>
      <c r="D21" s="121"/>
      <c r="E21" s="5"/>
      <c r="F21" s="64"/>
    </row>
    <row r="22" spans="1:6" s="2" customFormat="1" ht="17.25">
      <c r="A22" s="54"/>
      <c r="B22" s="34"/>
      <c r="C22" s="34"/>
      <c r="D22" s="34"/>
      <c r="E22" s="5"/>
      <c r="F22" s="64"/>
    </row>
    <row r="23" spans="1:6" s="30" customFormat="1" ht="13.5">
      <c r="A23" s="57"/>
      <c r="B23" s="29"/>
      <c r="C23" s="136"/>
      <c r="D23" s="136"/>
      <c r="E23" s="136"/>
      <c r="F23" s="67"/>
    </row>
    <row r="24" spans="1:6" s="30" customFormat="1" ht="13.5">
      <c r="A24" s="57"/>
      <c r="B24" s="29"/>
      <c r="C24" s="73"/>
      <c r="D24" s="73"/>
      <c r="E24" s="73"/>
      <c r="F24" s="67"/>
    </row>
    <row r="25" spans="1:6" s="30" customFormat="1" ht="13.5">
      <c r="A25" s="57"/>
      <c r="B25" s="29"/>
      <c r="C25" s="73"/>
      <c r="D25" s="73"/>
      <c r="E25" s="73"/>
      <c r="F25" s="67"/>
    </row>
    <row r="26" spans="1:6" s="30" customFormat="1" ht="13.5">
      <c r="A26" s="57"/>
      <c r="B26" s="29"/>
      <c r="C26" s="73"/>
      <c r="D26" s="73"/>
      <c r="E26" s="73"/>
      <c r="F26" s="67"/>
    </row>
    <row r="27" spans="1:6" s="30" customFormat="1" ht="13.5">
      <c r="A27" s="57"/>
      <c r="B27" s="29"/>
      <c r="C27" s="73"/>
      <c r="D27" s="73"/>
      <c r="E27" s="73"/>
      <c r="F27" s="67"/>
    </row>
    <row r="28" spans="1:6" s="30" customFormat="1" ht="13.5">
      <c r="A28" s="57"/>
      <c r="B28" s="29"/>
      <c r="C28" s="73"/>
      <c r="D28" s="73"/>
      <c r="E28" s="73"/>
      <c r="F28" s="67"/>
    </row>
    <row r="29" spans="1:6" s="30" customFormat="1" ht="13.5">
      <c r="A29" s="57"/>
      <c r="B29" s="29"/>
      <c r="C29" s="73"/>
      <c r="D29" s="73"/>
      <c r="E29" s="73"/>
      <c r="F29" s="67"/>
    </row>
    <row r="30" spans="1:6" s="30" customFormat="1" ht="13.5">
      <c r="A30" s="57"/>
      <c r="B30" s="29"/>
      <c r="C30" s="73"/>
      <c r="D30" s="73"/>
      <c r="E30" s="73"/>
      <c r="F30" s="67"/>
    </row>
    <row r="31" spans="1:6" s="30" customFormat="1" ht="13.5">
      <c r="A31" s="57"/>
      <c r="B31" s="29"/>
      <c r="C31" s="73"/>
      <c r="D31" s="73"/>
      <c r="E31" s="73"/>
      <c r="F31" s="67"/>
    </row>
    <row r="32" spans="1:6" s="30" customFormat="1" ht="13.5">
      <c r="A32" s="57"/>
      <c r="B32" s="29"/>
      <c r="C32" s="73"/>
      <c r="D32" s="73"/>
      <c r="E32" s="73"/>
      <c r="F32" s="67"/>
    </row>
    <row r="33" spans="1:6" s="30" customFormat="1" ht="13.5">
      <c r="A33" s="57"/>
      <c r="B33" s="29"/>
      <c r="C33" s="73"/>
      <c r="D33" s="73"/>
      <c r="E33" s="73"/>
      <c r="F33" s="67"/>
    </row>
    <row r="34" spans="1:6" s="30" customFormat="1" ht="13.5">
      <c r="A34" s="57"/>
      <c r="B34" s="29"/>
      <c r="C34" s="73"/>
      <c r="D34" s="73"/>
      <c r="E34" s="73"/>
      <c r="F34" s="67"/>
    </row>
    <row r="35" spans="1:6" s="30" customFormat="1" ht="13.5">
      <c r="A35" s="57"/>
      <c r="B35" s="29"/>
      <c r="C35" s="73"/>
      <c r="D35" s="73"/>
      <c r="E35" s="73"/>
      <c r="F35" s="67"/>
    </row>
    <row r="36" spans="1:6" s="30" customFormat="1" ht="13.5">
      <c r="A36" s="57"/>
      <c r="B36" s="29"/>
      <c r="C36" s="73"/>
      <c r="D36" s="73"/>
      <c r="E36" s="73"/>
      <c r="F36" s="67"/>
    </row>
    <row r="37" spans="1:6" s="30" customFormat="1" ht="13.5">
      <c r="A37" s="57"/>
      <c r="B37" s="29"/>
      <c r="C37" s="73"/>
      <c r="D37" s="73"/>
      <c r="E37" s="73"/>
      <c r="F37" s="67"/>
    </row>
    <row r="38" spans="1:6" s="30" customFormat="1" ht="13.5">
      <c r="A38" s="57"/>
      <c r="B38" s="29"/>
      <c r="C38" s="73"/>
      <c r="D38" s="73"/>
      <c r="E38" s="73"/>
      <c r="F38" s="67"/>
    </row>
    <row r="39" spans="1:6" s="30" customFormat="1" ht="13.5">
      <c r="A39" s="57"/>
      <c r="B39" s="29"/>
      <c r="C39" s="73"/>
      <c r="D39" s="73"/>
      <c r="E39" s="73"/>
      <c r="F39" s="67"/>
    </row>
    <row r="40" spans="1:6" s="30" customFormat="1" ht="13.5">
      <c r="A40" s="57"/>
      <c r="B40" s="29"/>
      <c r="C40" s="73"/>
      <c r="D40" s="73"/>
      <c r="E40" s="73"/>
      <c r="F40" s="67"/>
    </row>
    <row r="41" spans="1:6" s="30" customFormat="1" ht="13.5">
      <c r="A41" s="57"/>
      <c r="B41" s="29"/>
      <c r="C41" s="73"/>
      <c r="D41" s="73"/>
      <c r="E41" s="73"/>
      <c r="F41" s="67"/>
    </row>
    <row r="42" spans="1:6" s="30" customFormat="1" ht="13.5">
      <c r="A42" s="57"/>
      <c r="B42" s="29"/>
      <c r="C42" s="73"/>
      <c r="D42" s="73"/>
      <c r="E42" s="73"/>
      <c r="F42" s="67"/>
    </row>
    <row r="43" spans="1:6" s="30" customFormat="1" ht="13.5">
      <c r="A43" s="57"/>
      <c r="B43" s="29"/>
      <c r="C43" s="73"/>
      <c r="D43" s="73"/>
      <c r="E43" s="73"/>
      <c r="F43" s="67"/>
    </row>
    <row r="44" spans="1:6" s="30" customFormat="1" ht="13.5">
      <c r="A44" s="57"/>
      <c r="B44" s="29"/>
      <c r="C44" s="73"/>
      <c r="D44" s="73"/>
      <c r="E44" s="73"/>
      <c r="F44" s="67"/>
    </row>
    <row r="45" spans="1:6" s="30" customFormat="1" ht="13.5">
      <c r="A45" s="57"/>
      <c r="B45" s="29"/>
      <c r="C45" s="73"/>
      <c r="D45" s="73"/>
      <c r="E45" s="73"/>
      <c r="F45" s="67"/>
    </row>
    <row r="46" spans="1:6" s="30" customFormat="1" ht="13.5">
      <c r="A46" s="57"/>
      <c r="B46" s="29"/>
      <c r="C46" s="73"/>
      <c r="D46" s="73"/>
      <c r="E46" s="73"/>
      <c r="F46" s="67"/>
    </row>
    <row r="47" spans="1:6" s="30" customFormat="1" ht="13.5">
      <c r="A47" s="57"/>
      <c r="B47" s="29"/>
      <c r="C47" s="73"/>
      <c r="D47" s="73"/>
      <c r="E47" s="73"/>
      <c r="F47" s="67"/>
    </row>
    <row r="48" spans="1:6" s="13" customFormat="1" ht="15" customHeight="1">
      <c r="A48" s="93" t="s">
        <v>14</v>
      </c>
      <c r="B48" s="94" t="s">
        <v>27</v>
      </c>
      <c r="C48" s="95" t="s">
        <v>8</v>
      </c>
      <c r="D48" s="96" t="s">
        <v>12</v>
      </c>
      <c r="E48" s="96" t="s">
        <v>10</v>
      </c>
      <c r="F48" s="68"/>
    </row>
    <row r="49" spans="1:6" s="2" customFormat="1" ht="13.5">
      <c r="A49" s="58"/>
      <c r="B49" s="43"/>
      <c r="C49" s="44"/>
      <c r="D49" s="45"/>
      <c r="E49" s="43"/>
      <c r="F49" s="64"/>
    </row>
    <row r="50" spans="1:6" s="13" customFormat="1" ht="54">
      <c r="A50" s="59">
        <v>1</v>
      </c>
      <c r="B50" s="82" t="s">
        <v>37</v>
      </c>
      <c r="C50" s="48"/>
      <c r="D50" s="47"/>
      <c r="E50" s="48"/>
      <c r="F50" s="68"/>
    </row>
    <row r="51" spans="1:6" s="39" customFormat="1" ht="13.5">
      <c r="A51" s="59"/>
      <c r="B51" s="77" t="s">
        <v>42</v>
      </c>
      <c r="C51" s="48"/>
      <c r="D51" s="47"/>
      <c r="E51" s="48"/>
      <c r="F51" s="72"/>
    </row>
    <row r="52" spans="1:6" s="13" customFormat="1" ht="13.5">
      <c r="A52" s="59"/>
      <c r="B52" s="42" t="s">
        <v>43</v>
      </c>
      <c r="C52" s="46">
        <v>240</v>
      </c>
      <c r="D52" s="47"/>
      <c r="E52" s="48">
        <f>C52*D52</f>
        <v>0</v>
      </c>
      <c r="F52" s="68"/>
    </row>
    <row r="53" spans="1:6" s="39" customFormat="1" ht="13.5">
      <c r="A53" s="59"/>
      <c r="B53" s="49"/>
      <c r="C53" s="46"/>
      <c r="D53" s="47"/>
      <c r="E53" s="48"/>
      <c r="F53" s="72"/>
    </row>
    <row r="54" spans="1:6" s="39" customFormat="1" ht="46.5" customHeight="1">
      <c r="A54" s="59">
        <v>2</v>
      </c>
      <c r="B54" s="84" t="s">
        <v>44</v>
      </c>
      <c r="C54" s="46"/>
      <c r="D54" s="47"/>
      <c r="E54" s="48"/>
      <c r="F54" s="72"/>
    </row>
    <row r="55" spans="1:6" s="39" customFormat="1" ht="13.5">
      <c r="A55" s="59"/>
      <c r="B55" s="84" t="s">
        <v>38</v>
      </c>
      <c r="C55" s="46"/>
      <c r="D55" s="47"/>
      <c r="E55" s="48"/>
      <c r="F55" s="72"/>
    </row>
    <row r="56" spans="1:6" s="39" customFormat="1" ht="15.75">
      <c r="A56" s="59"/>
      <c r="B56" s="49" t="s">
        <v>39</v>
      </c>
      <c r="C56" s="46">
        <v>240</v>
      </c>
      <c r="D56" s="47"/>
      <c r="E56" s="48">
        <f>C56*D56</f>
        <v>0</v>
      </c>
      <c r="F56" s="72"/>
    </row>
    <row r="57" spans="1:6" s="39" customFormat="1" ht="13.5">
      <c r="A57" s="59"/>
      <c r="B57" s="49"/>
      <c r="C57" s="46"/>
      <c r="D57" s="47"/>
      <c r="E57" s="48"/>
      <c r="F57" s="72"/>
    </row>
    <row r="58" spans="1:6" s="39" customFormat="1" ht="54">
      <c r="A58" s="59">
        <v>3</v>
      </c>
      <c r="B58" s="84" t="s">
        <v>32</v>
      </c>
      <c r="C58" s="46"/>
      <c r="D58" s="47"/>
      <c r="E58" s="48"/>
      <c r="F58" s="72"/>
    </row>
    <row r="59" spans="1:6" s="39" customFormat="1" ht="15.75">
      <c r="A59" s="59"/>
      <c r="B59" s="84" t="s">
        <v>26</v>
      </c>
      <c r="C59" s="46"/>
      <c r="D59" s="47"/>
      <c r="E59" s="48"/>
      <c r="F59" s="72"/>
    </row>
    <row r="60" spans="1:6" s="39" customFormat="1" ht="15.75">
      <c r="A60" s="59"/>
      <c r="B60" s="49" t="s">
        <v>25</v>
      </c>
      <c r="C60" s="46">
        <v>60</v>
      </c>
      <c r="D60" s="47"/>
      <c r="E60" s="48">
        <f>C60*D60</f>
        <v>0</v>
      </c>
      <c r="F60" s="72"/>
    </row>
    <row r="61" spans="1:6" s="39" customFormat="1" ht="13.5">
      <c r="A61" s="59"/>
      <c r="B61" s="49"/>
      <c r="C61" s="46"/>
      <c r="D61" s="47"/>
      <c r="E61" s="48"/>
      <c r="F61" s="72"/>
    </row>
    <row r="62" spans="1:6" s="2" customFormat="1" ht="13.5">
      <c r="A62" s="58"/>
      <c r="B62" s="43"/>
      <c r="C62" s="44"/>
      <c r="D62" s="45"/>
      <c r="E62" s="43"/>
      <c r="F62" s="64"/>
    </row>
    <row r="63" spans="1:6" s="13" customFormat="1" ht="15" customHeight="1">
      <c r="A63" s="93" t="str">
        <f>A48</f>
        <v>I</v>
      </c>
      <c r="B63" s="94" t="str">
        <f>B48</f>
        <v>DEMONTAŽA/ODVOZI</v>
      </c>
      <c r="C63" s="128">
        <f>SUM(E49:E62)</f>
        <v>0</v>
      </c>
      <c r="D63" s="128"/>
      <c r="E63" s="128"/>
      <c r="F63" s="68"/>
    </row>
    <row r="64" spans="1:6" s="2" customFormat="1" ht="13.5">
      <c r="A64" s="55"/>
      <c r="B64" s="10"/>
      <c r="C64" s="12"/>
      <c r="D64" s="11"/>
      <c r="E64" s="10"/>
      <c r="F64" s="64"/>
    </row>
    <row r="65" spans="1:6" s="2" customFormat="1" ht="13.5">
      <c r="A65" s="55"/>
      <c r="B65" s="10"/>
      <c r="C65" s="12"/>
      <c r="D65" s="11"/>
      <c r="E65" s="10"/>
      <c r="F65" s="64"/>
    </row>
    <row r="66" spans="1:6" s="38" customFormat="1" ht="13.5">
      <c r="A66" s="55"/>
      <c r="B66" s="10"/>
      <c r="C66" s="36"/>
      <c r="D66" s="11"/>
      <c r="E66" s="10"/>
      <c r="F66" s="64"/>
    </row>
    <row r="67" spans="1:6" s="35" customFormat="1" ht="15" customHeight="1">
      <c r="A67" s="93" t="s">
        <v>15</v>
      </c>
      <c r="B67" s="94" t="s">
        <v>28</v>
      </c>
      <c r="C67" s="95" t="s">
        <v>8</v>
      </c>
      <c r="D67" s="96" t="s">
        <v>12</v>
      </c>
      <c r="E67" s="96" t="s">
        <v>10</v>
      </c>
      <c r="F67" s="68"/>
    </row>
    <row r="68" spans="1:6" s="39" customFormat="1" ht="15" customHeight="1">
      <c r="A68" s="78"/>
      <c r="B68" s="79"/>
      <c r="C68" s="80"/>
      <c r="D68" s="81"/>
      <c r="E68" s="81"/>
      <c r="F68" s="72"/>
    </row>
    <row r="69" spans="1:6" s="39" customFormat="1" ht="41.25" customHeight="1">
      <c r="A69" s="97">
        <v>1</v>
      </c>
      <c r="B69" s="88" t="s">
        <v>45</v>
      </c>
      <c r="C69" s="80"/>
      <c r="D69" s="81"/>
      <c r="E69" s="81"/>
      <c r="F69" s="72"/>
    </row>
    <row r="70" spans="1:6" s="39" customFormat="1" ht="15" customHeight="1">
      <c r="A70" s="78"/>
      <c r="B70" s="89" t="s">
        <v>29</v>
      </c>
      <c r="C70" s="80"/>
      <c r="D70" s="81"/>
      <c r="E70" s="81"/>
      <c r="F70" s="72"/>
    </row>
    <row r="71" spans="1:6" s="39" customFormat="1" ht="13.5">
      <c r="A71" s="59"/>
      <c r="B71" s="49" t="s">
        <v>43</v>
      </c>
      <c r="C71" s="46">
        <v>240</v>
      </c>
      <c r="D71" s="47"/>
      <c r="E71" s="48">
        <f>C71*D71</f>
        <v>0</v>
      </c>
      <c r="F71" s="72"/>
    </row>
    <row r="72" spans="1:6" s="39" customFormat="1" ht="15" customHeight="1">
      <c r="A72" s="78"/>
      <c r="B72" s="79"/>
      <c r="C72" s="80"/>
      <c r="D72" s="81"/>
      <c r="E72" s="81"/>
      <c r="F72" s="72"/>
    </row>
    <row r="73" spans="1:6" s="76" customFormat="1" ht="81">
      <c r="A73" s="59">
        <v>2</v>
      </c>
      <c r="B73" s="83" t="s">
        <v>46</v>
      </c>
      <c r="C73" s="46"/>
      <c r="D73" s="47"/>
      <c r="E73" s="48"/>
      <c r="F73" s="86"/>
    </row>
    <row r="74" spans="1:6" s="76" customFormat="1" ht="13.5">
      <c r="A74" s="59"/>
      <c r="B74" s="83"/>
      <c r="C74" s="46"/>
      <c r="D74" s="47"/>
      <c r="E74" s="48"/>
      <c r="F74" s="108"/>
    </row>
    <row r="75" spans="1:6" s="76" customFormat="1" ht="13.5">
      <c r="A75" s="59"/>
      <c r="B75" s="83"/>
      <c r="C75" s="46"/>
      <c r="D75" s="47"/>
      <c r="E75" s="48"/>
      <c r="F75" s="108"/>
    </row>
    <row r="76" spans="1:6" s="76" customFormat="1" ht="13.5">
      <c r="A76" s="59"/>
      <c r="B76" s="83"/>
      <c r="C76" s="46"/>
      <c r="D76" s="47"/>
      <c r="E76" s="48"/>
      <c r="F76" s="108"/>
    </row>
    <row r="77" spans="1:6" s="76" customFormat="1" ht="13.5">
      <c r="A77" s="59"/>
      <c r="B77" s="83"/>
      <c r="C77" s="46"/>
      <c r="D77" s="47"/>
      <c r="E77" s="48"/>
      <c r="F77" s="108"/>
    </row>
    <row r="78" spans="1:6" s="76" customFormat="1" ht="13.5">
      <c r="A78" s="59"/>
      <c r="B78" s="83"/>
      <c r="C78" s="46"/>
      <c r="D78" s="47"/>
      <c r="E78" s="48"/>
      <c r="F78" s="108"/>
    </row>
    <row r="79" spans="1:6" s="76" customFormat="1" ht="13.5">
      <c r="A79" s="59"/>
      <c r="B79" s="83"/>
      <c r="C79" s="46"/>
      <c r="D79" s="47"/>
      <c r="E79" s="48"/>
      <c r="F79" s="108"/>
    </row>
    <row r="80" spans="1:6" s="76" customFormat="1" ht="13.5">
      <c r="A80" s="59"/>
      <c r="B80" s="83"/>
      <c r="C80" s="46"/>
      <c r="D80" s="47"/>
      <c r="E80" s="48"/>
      <c r="F80" s="108"/>
    </row>
    <row r="81" spans="1:6" s="76" customFormat="1" ht="13.5">
      <c r="A81" s="59"/>
      <c r="B81" s="83"/>
      <c r="C81" s="46"/>
      <c r="D81" s="47"/>
      <c r="E81" s="48"/>
      <c r="F81" s="108"/>
    </row>
    <row r="82" spans="1:6" s="76" customFormat="1" ht="13.5">
      <c r="A82" s="59"/>
      <c r="B82" s="83"/>
      <c r="C82" s="46"/>
      <c r="D82" s="47"/>
      <c r="E82" s="48"/>
      <c r="F82" s="108"/>
    </row>
    <row r="83" spans="1:6" s="76" customFormat="1" ht="13.5">
      <c r="A83" s="59"/>
      <c r="B83" s="83"/>
      <c r="C83" s="46"/>
      <c r="D83" s="47"/>
      <c r="E83" s="48"/>
      <c r="F83" s="108"/>
    </row>
    <row r="84" spans="1:6" s="76" customFormat="1" ht="13.5">
      <c r="A84" s="59"/>
      <c r="B84" s="83"/>
      <c r="C84" s="46"/>
      <c r="D84" s="47"/>
      <c r="E84" s="48"/>
      <c r="F84" s="108"/>
    </row>
    <row r="85" spans="1:6" s="76" customFormat="1" ht="13.5">
      <c r="A85" s="59"/>
      <c r="B85" s="83"/>
      <c r="C85" s="46"/>
      <c r="D85" s="47"/>
      <c r="E85" s="48"/>
      <c r="F85" s="108"/>
    </row>
    <row r="86" spans="1:6" s="76" customFormat="1" ht="13.5">
      <c r="A86" s="59"/>
      <c r="B86" s="83"/>
      <c r="C86" s="46"/>
      <c r="D86" s="47"/>
      <c r="E86" s="48"/>
      <c r="F86" s="108"/>
    </row>
    <row r="87" spans="1:6" s="76" customFormat="1" ht="13.5">
      <c r="A87" s="59"/>
      <c r="B87" s="83"/>
      <c r="C87" s="46"/>
      <c r="D87" s="47"/>
      <c r="E87" s="48"/>
      <c r="F87" s="108"/>
    </row>
    <row r="88" spans="1:6" s="76" customFormat="1" ht="13.5">
      <c r="A88" s="59"/>
      <c r="B88" s="83"/>
      <c r="C88" s="46"/>
      <c r="D88" s="47"/>
      <c r="E88" s="48"/>
      <c r="F88" s="108"/>
    </row>
    <row r="89" spans="1:6" s="76" customFormat="1" ht="13.5">
      <c r="A89" s="59"/>
      <c r="B89" s="83"/>
      <c r="C89" s="46"/>
      <c r="D89" s="47"/>
      <c r="E89" s="48"/>
      <c r="F89" s="108"/>
    </row>
    <row r="90" spans="1:6" s="76" customFormat="1" ht="13.5">
      <c r="A90" s="59"/>
      <c r="B90" s="83"/>
      <c r="C90" s="46"/>
      <c r="D90" s="47"/>
      <c r="E90" s="48"/>
      <c r="F90" s="108"/>
    </row>
    <row r="91" spans="1:6" s="76" customFormat="1" ht="13.5">
      <c r="A91" s="59"/>
      <c r="B91" s="83"/>
      <c r="C91" s="46"/>
      <c r="D91" s="47"/>
      <c r="E91" s="48"/>
      <c r="F91" s="108"/>
    </row>
    <row r="92" spans="1:6" s="76" customFormat="1" ht="13.5">
      <c r="A92" s="59"/>
      <c r="B92" s="83"/>
      <c r="C92" s="46"/>
      <c r="D92" s="47"/>
      <c r="E92" s="48"/>
      <c r="F92" s="108"/>
    </row>
    <row r="93" spans="1:6" s="76" customFormat="1" ht="13.5">
      <c r="A93" s="59"/>
      <c r="B93" s="83"/>
      <c r="C93" s="46"/>
      <c r="D93" s="47"/>
      <c r="E93" s="48"/>
      <c r="F93" s="108"/>
    </row>
    <row r="94" spans="1:6" s="76" customFormat="1" ht="13.5">
      <c r="A94" s="59"/>
      <c r="B94" s="83"/>
      <c r="C94" s="46"/>
      <c r="D94" s="47"/>
      <c r="E94" s="48"/>
      <c r="F94" s="108"/>
    </row>
    <row r="95" spans="1:6" s="76" customFormat="1" ht="15.75">
      <c r="A95" s="59"/>
      <c r="B95" s="87" t="s">
        <v>30</v>
      </c>
      <c r="C95" s="46"/>
      <c r="D95" s="47"/>
      <c r="E95" s="48"/>
      <c r="F95" s="86"/>
    </row>
    <row r="96" spans="1:6" s="76" customFormat="1" ht="15.75">
      <c r="A96" s="59"/>
      <c r="B96" s="49" t="s">
        <v>6</v>
      </c>
      <c r="C96" s="46">
        <v>90</v>
      </c>
      <c r="D96" s="47"/>
      <c r="E96" s="48">
        <f>C96*D96</f>
        <v>0</v>
      </c>
      <c r="F96" s="86"/>
    </row>
    <row r="97" spans="1:6" s="76" customFormat="1" ht="13.5">
      <c r="A97" s="59"/>
      <c r="B97" s="49"/>
      <c r="C97" s="46"/>
      <c r="D97" s="47"/>
      <c r="E97" s="48"/>
      <c r="F97" s="108"/>
    </row>
    <row r="98" spans="1:6" s="76" customFormat="1" ht="71.25" customHeight="1">
      <c r="A98" s="59">
        <v>3</v>
      </c>
      <c r="B98" s="84" t="s">
        <v>48</v>
      </c>
      <c r="C98" s="46"/>
      <c r="D98" s="47"/>
      <c r="E98" s="48"/>
      <c r="F98" s="86"/>
    </row>
    <row r="99" spans="1:6" s="76" customFormat="1" ht="13.5">
      <c r="A99" s="59"/>
      <c r="B99" s="84"/>
      <c r="C99" s="46"/>
      <c r="D99" s="47"/>
      <c r="E99" s="48"/>
      <c r="F99" s="108"/>
    </row>
    <row r="100" spans="1:6" s="76" customFormat="1" ht="13.5">
      <c r="A100" s="59"/>
      <c r="B100" s="84"/>
      <c r="C100" s="46"/>
      <c r="D100" s="47"/>
      <c r="E100" s="48"/>
      <c r="F100" s="108"/>
    </row>
    <row r="101" spans="1:6" s="76" customFormat="1" ht="13.5">
      <c r="A101" s="59"/>
      <c r="B101" s="84"/>
      <c r="C101" s="46"/>
      <c r="D101" s="47"/>
      <c r="E101" s="48"/>
      <c r="F101" s="108"/>
    </row>
    <row r="102" spans="1:6" s="76" customFormat="1" ht="13.5">
      <c r="A102" s="59"/>
      <c r="B102" s="84"/>
      <c r="C102" s="46"/>
      <c r="D102" s="47"/>
      <c r="E102" s="48"/>
      <c r="F102" s="108"/>
    </row>
    <row r="103" spans="1:6" s="76" customFormat="1" ht="13.5">
      <c r="A103" s="59"/>
      <c r="B103" s="84"/>
      <c r="C103" s="46"/>
      <c r="D103" s="47"/>
      <c r="E103" s="48"/>
      <c r="F103" s="108"/>
    </row>
    <row r="104" spans="1:6" s="76" customFormat="1" ht="13.5">
      <c r="A104" s="59"/>
      <c r="B104" s="84"/>
      <c r="C104" s="46"/>
      <c r="D104" s="47"/>
      <c r="E104" s="48"/>
      <c r="F104" s="108"/>
    </row>
    <row r="105" spans="1:6" s="76" customFormat="1" ht="13.5">
      <c r="A105" s="59"/>
      <c r="B105" s="84"/>
      <c r="C105" s="46"/>
      <c r="D105" s="47"/>
      <c r="E105" s="48"/>
      <c r="F105" s="108"/>
    </row>
    <row r="106" spans="1:6" s="76" customFormat="1" ht="13.5">
      <c r="A106" s="59"/>
      <c r="B106" s="84"/>
      <c r="C106" s="46"/>
      <c r="D106" s="47"/>
      <c r="E106" s="48"/>
      <c r="F106" s="108"/>
    </row>
    <row r="107" spans="1:6" s="76" customFormat="1" ht="13.5">
      <c r="A107" s="59"/>
      <c r="B107" s="84"/>
      <c r="C107" s="46"/>
      <c r="D107" s="47"/>
      <c r="E107" s="48"/>
      <c r="F107" s="108"/>
    </row>
    <row r="108" spans="1:6" s="76" customFormat="1" ht="13.5">
      <c r="A108" s="59"/>
      <c r="B108" s="84"/>
      <c r="C108" s="46"/>
      <c r="D108" s="47"/>
      <c r="E108" s="48"/>
      <c r="F108" s="108"/>
    </row>
    <row r="109" spans="1:6" s="76" customFormat="1" ht="13.5">
      <c r="A109" s="59"/>
      <c r="B109" s="84"/>
      <c r="C109" s="46"/>
      <c r="D109" s="47"/>
      <c r="E109" s="48"/>
      <c r="F109" s="108"/>
    </row>
    <row r="110" spans="1:6" s="76" customFormat="1" ht="13.5">
      <c r="A110" s="59"/>
      <c r="B110" s="84"/>
      <c r="C110" s="46"/>
      <c r="D110" s="47"/>
      <c r="E110" s="48"/>
      <c r="F110" s="108"/>
    </row>
    <row r="111" spans="1:6" s="76" customFormat="1" ht="13.5">
      <c r="A111" s="59"/>
      <c r="B111" s="84"/>
      <c r="C111" s="46"/>
      <c r="D111" s="47"/>
      <c r="E111" s="48"/>
      <c r="F111" s="108"/>
    </row>
    <row r="112" spans="1:6" s="76" customFormat="1" ht="13.5">
      <c r="A112" s="59"/>
      <c r="B112" s="84"/>
      <c r="C112" s="46"/>
      <c r="D112" s="47"/>
      <c r="E112" s="48"/>
      <c r="F112" s="108"/>
    </row>
    <row r="113" spans="1:6" s="76" customFormat="1" ht="13.5">
      <c r="A113" s="59"/>
      <c r="B113" s="84"/>
      <c r="C113" s="46"/>
      <c r="D113" s="47"/>
      <c r="E113" s="48"/>
      <c r="F113" s="108"/>
    </row>
    <row r="114" spans="1:6" s="76" customFormat="1" ht="13.5">
      <c r="A114" s="59"/>
      <c r="B114" s="84"/>
      <c r="C114" s="46"/>
      <c r="D114" s="47"/>
      <c r="E114" s="48"/>
      <c r="F114" s="108"/>
    </row>
    <row r="115" spans="1:6" s="76" customFormat="1" ht="71.25" customHeight="1">
      <c r="A115" s="59"/>
      <c r="B115" s="84"/>
      <c r="C115" s="46"/>
      <c r="D115" s="47"/>
      <c r="E115" s="48"/>
      <c r="F115" s="108"/>
    </row>
    <row r="116" spans="1:6" s="76" customFormat="1" ht="15.75">
      <c r="A116" s="59"/>
      <c r="B116" s="87" t="s">
        <v>30</v>
      </c>
      <c r="C116" s="46"/>
      <c r="D116" s="47"/>
      <c r="E116" s="48"/>
      <c r="F116" s="99"/>
    </row>
    <row r="117" spans="1:6" s="76" customFormat="1" ht="15.75">
      <c r="A117" s="59"/>
      <c r="B117" s="49" t="s">
        <v>6</v>
      </c>
      <c r="C117" s="46">
        <v>15</v>
      </c>
      <c r="D117" s="47"/>
      <c r="E117" s="48">
        <f>C117*D117</f>
        <v>0</v>
      </c>
      <c r="F117" s="99"/>
    </row>
    <row r="118" spans="1:6" s="76" customFormat="1" ht="13.5">
      <c r="A118" s="59"/>
      <c r="B118" s="49"/>
      <c r="C118" s="46"/>
      <c r="D118" s="47"/>
      <c r="E118" s="48"/>
      <c r="F118" s="99"/>
    </row>
    <row r="119" spans="1:6" s="76" customFormat="1" ht="81">
      <c r="A119" s="59">
        <v>4</v>
      </c>
      <c r="B119" s="84" t="s">
        <v>31</v>
      </c>
      <c r="C119" s="46"/>
      <c r="D119" s="47"/>
      <c r="E119" s="48"/>
      <c r="F119" s="99"/>
    </row>
    <row r="120" spans="1:6" s="76" customFormat="1" ht="15.75">
      <c r="A120" s="59"/>
      <c r="B120" s="87" t="s">
        <v>30</v>
      </c>
      <c r="C120" s="46"/>
      <c r="D120" s="47"/>
      <c r="E120" s="48"/>
      <c r="F120" s="99"/>
    </row>
    <row r="121" spans="1:6" s="76" customFormat="1" ht="13.5">
      <c r="A121" s="59"/>
      <c r="B121" s="87"/>
      <c r="C121" s="46"/>
      <c r="D121" s="47"/>
      <c r="E121" s="48"/>
      <c r="F121" s="108"/>
    </row>
    <row r="122" spans="1:6" s="76" customFormat="1" ht="15.75">
      <c r="A122" s="59"/>
      <c r="B122" s="49" t="s">
        <v>6</v>
      </c>
      <c r="C122" s="46">
        <v>20</v>
      </c>
      <c r="D122" s="47"/>
      <c r="E122" s="48">
        <f>C122*D122</f>
        <v>0</v>
      </c>
      <c r="F122" s="99"/>
    </row>
    <row r="123" spans="1:6" s="76" customFormat="1" ht="13.5">
      <c r="A123" s="59"/>
      <c r="B123" s="49"/>
      <c r="C123" s="46"/>
      <c r="D123" s="47"/>
      <c r="E123" s="48"/>
      <c r="F123" s="108"/>
    </row>
    <row r="124" spans="1:6" s="76" customFormat="1" ht="13.5">
      <c r="B124" s="49"/>
      <c r="C124" s="46"/>
      <c r="D124" s="47"/>
      <c r="E124" s="48"/>
      <c r="F124" s="108"/>
    </row>
    <row r="125" spans="1:6" s="76" customFormat="1" ht="69.75" customHeight="1">
      <c r="A125" s="59">
        <v>5</v>
      </c>
      <c r="B125" s="117" t="s">
        <v>47</v>
      </c>
      <c r="C125" s="46"/>
      <c r="D125" s="47"/>
      <c r="E125" s="48"/>
      <c r="F125" s="108"/>
    </row>
    <row r="126" spans="1:6" s="76" customFormat="1" ht="69.75" customHeight="1">
      <c r="A126" s="59"/>
      <c r="B126" s="116"/>
      <c r="C126" s="46"/>
      <c r="D126" s="47"/>
      <c r="E126" s="48"/>
      <c r="F126" s="108"/>
    </row>
    <row r="127" spans="1:6" s="76" customFormat="1" ht="69.75" customHeight="1">
      <c r="A127" s="59"/>
      <c r="B127" s="116"/>
      <c r="C127" s="46"/>
      <c r="D127" s="47"/>
      <c r="E127" s="48"/>
      <c r="F127" s="108"/>
    </row>
    <row r="128" spans="1:6" s="76" customFormat="1" ht="69.75" customHeight="1">
      <c r="A128" s="59"/>
      <c r="B128" s="116"/>
      <c r="C128" s="46"/>
      <c r="D128" s="47"/>
      <c r="E128" s="48"/>
      <c r="F128" s="108"/>
    </row>
    <row r="129" spans="1:6" s="76" customFormat="1" ht="15.75">
      <c r="A129" s="59"/>
      <c r="B129" s="87" t="s">
        <v>30</v>
      </c>
      <c r="C129" s="46"/>
      <c r="D129" s="47"/>
      <c r="E129" s="48"/>
      <c r="F129" s="108"/>
    </row>
    <row r="130" spans="1:6" s="76" customFormat="1" ht="15.75">
      <c r="A130" s="59"/>
      <c r="B130" s="49" t="s">
        <v>6</v>
      </c>
      <c r="C130" s="46">
        <v>20</v>
      </c>
      <c r="D130" s="47"/>
      <c r="E130" s="48">
        <f>C130*D130</f>
        <v>0</v>
      </c>
      <c r="F130" s="108"/>
    </row>
    <row r="131" spans="1:6" s="76" customFormat="1" ht="13.5">
      <c r="A131" s="59"/>
      <c r="B131" s="49"/>
      <c r="C131" s="46"/>
      <c r="D131" s="47"/>
      <c r="E131" s="48"/>
      <c r="F131" s="99"/>
    </row>
    <row r="132" spans="1:6" s="76" customFormat="1" ht="67.5">
      <c r="A132" s="59">
        <v>5</v>
      </c>
      <c r="B132" s="101" t="s">
        <v>36</v>
      </c>
      <c r="C132" s="46"/>
      <c r="D132" s="102"/>
      <c r="E132" s="103"/>
      <c r="F132" s="99"/>
    </row>
    <row r="133" spans="1:6" s="76" customFormat="1" ht="15.75">
      <c r="A133" s="59"/>
      <c r="B133" s="83" t="s">
        <v>30</v>
      </c>
      <c r="C133" s="46"/>
      <c r="D133" s="102"/>
      <c r="E133" s="103"/>
      <c r="F133" s="99"/>
    </row>
    <row r="134" spans="1:6" s="76" customFormat="1" ht="13.5">
      <c r="A134" s="59"/>
      <c r="B134" s="83"/>
      <c r="C134" s="46"/>
      <c r="D134" s="102"/>
      <c r="E134" s="103"/>
      <c r="F134" s="108"/>
    </row>
    <row r="135" spans="1:6" s="76" customFormat="1" ht="13.5">
      <c r="A135" s="59"/>
      <c r="B135" s="83"/>
      <c r="C135" s="46"/>
      <c r="D135" s="102"/>
      <c r="E135" s="103"/>
      <c r="F135" s="108"/>
    </row>
    <row r="136" spans="1:6" s="76" customFormat="1" ht="13.5">
      <c r="A136" s="59"/>
      <c r="B136" s="83"/>
      <c r="C136" s="46"/>
      <c r="D136" s="102"/>
      <c r="E136" s="103"/>
      <c r="F136" s="108"/>
    </row>
    <row r="137" spans="1:6" s="76" customFormat="1" ht="13.5">
      <c r="A137" s="59"/>
      <c r="B137" s="83"/>
      <c r="C137" s="46"/>
      <c r="D137" s="102"/>
      <c r="E137" s="103"/>
      <c r="F137" s="108"/>
    </row>
    <row r="138" spans="1:6" s="76" customFormat="1" ht="13.5">
      <c r="A138" s="59"/>
      <c r="B138" s="83"/>
      <c r="C138" s="46"/>
      <c r="D138" s="102"/>
      <c r="E138" s="103"/>
      <c r="F138" s="108"/>
    </row>
    <row r="139" spans="1:6" s="76" customFormat="1" ht="13.5">
      <c r="A139" s="59"/>
      <c r="B139" s="83"/>
      <c r="C139" s="46"/>
      <c r="D139" s="102"/>
      <c r="E139" s="103"/>
      <c r="F139" s="108"/>
    </row>
    <row r="140" spans="1:6" s="76" customFormat="1" ht="13.5">
      <c r="A140" s="59"/>
      <c r="B140" s="83"/>
      <c r="C140" s="46"/>
      <c r="D140" s="102"/>
      <c r="E140" s="103"/>
      <c r="F140" s="108"/>
    </row>
    <row r="141" spans="1:6" s="76" customFormat="1" ht="13.5">
      <c r="A141" s="59"/>
      <c r="B141" s="83"/>
      <c r="C141" s="46"/>
      <c r="D141" s="102"/>
      <c r="E141" s="103"/>
      <c r="F141" s="108"/>
    </row>
    <row r="142" spans="1:6" s="76" customFormat="1" ht="13.5">
      <c r="A142" s="59"/>
      <c r="B142" s="83"/>
      <c r="C142" s="46"/>
      <c r="D142" s="102"/>
      <c r="E142" s="103"/>
      <c r="F142" s="108"/>
    </row>
    <row r="143" spans="1:6" s="76" customFormat="1" ht="13.5">
      <c r="A143" s="59"/>
      <c r="B143" s="83"/>
      <c r="C143" s="46"/>
      <c r="D143" s="102"/>
      <c r="E143" s="103"/>
      <c r="F143" s="108"/>
    </row>
    <row r="144" spans="1:6" s="76" customFormat="1" ht="13.5">
      <c r="A144" s="59"/>
      <c r="B144" s="83"/>
      <c r="C144" s="46"/>
      <c r="D144" s="102"/>
      <c r="E144" s="103"/>
      <c r="F144" s="108"/>
    </row>
    <row r="145" spans="1:6" s="76" customFormat="1" ht="13.5">
      <c r="A145" s="59"/>
      <c r="B145" s="83"/>
      <c r="C145" s="46"/>
      <c r="D145" s="102"/>
      <c r="E145" s="103"/>
      <c r="F145" s="108"/>
    </row>
    <row r="146" spans="1:6" s="76" customFormat="1" ht="13.5">
      <c r="A146" s="59"/>
      <c r="B146" s="83"/>
      <c r="C146" s="46"/>
      <c r="D146" s="102"/>
      <c r="E146" s="103"/>
      <c r="F146" s="108"/>
    </row>
    <row r="147" spans="1:6" s="76" customFormat="1" ht="13.5">
      <c r="A147" s="59"/>
      <c r="B147" s="83"/>
      <c r="C147" s="46"/>
      <c r="D147" s="102"/>
      <c r="E147" s="103"/>
      <c r="F147" s="108"/>
    </row>
    <row r="148" spans="1:6" s="76" customFormat="1" ht="13.5">
      <c r="A148" s="59"/>
      <c r="B148" s="83"/>
      <c r="C148" s="46"/>
      <c r="D148" s="102"/>
      <c r="E148" s="103"/>
      <c r="F148" s="108"/>
    </row>
    <row r="149" spans="1:6" s="76" customFormat="1" ht="13.5">
      <c r="A149" s="59"/>
      <c r="B149" s="83"/>
      <c r="C149" s="46"/>
      <c r="D149" s="102"/>
      <c r="E149" s="103"/>
      <c r="F149" s="108"/>
    </row>
    <row r="150" spans="1:6" s="76" customFormat="1" ht="13.5">
      <c r="A150" s="59"/>
      <c r="B150" s="83"/>
      <c r="C150" s="46"/>
      <c r="D150" s="102"/>
      <c r="E150" s="103"/>
      <c r="F150" s="108"/>
    </row>
    <row r="151" spans="1:6" s="76" customFormat="1" ht="13.5">
      <c r="A151" s="59"/>
      <c r="B151" s="83"/>
      <c r="C151" s="46"/>
      <c r="D151" s="102"/>
      <c r="E151" s="103"/>
      <c r="F151" s="108"/>
    </row>
    <row r="152" spans="1:6" s="76" customFormat="1" ht="13.5">
      <c r="A152" s="59"/>
      <c r="B152" s="83"/>
      <c r="C152" s="46"/>
      <c r="D152" s="102"/>
      <c r="E152" s="103"/>
      <c r="F152" s="108"/>
    </row>
    <row r="153" spans="1:6" s="76" customFormat="1" ht="13.5">
      <c r="A153" s="59"/>
      <c r="B153" s="83"/>
      <c r="C153" s="46"/>
      <c r="D153" s="102"/>
      <c r="E153" s="103"/>
      <c r="F153" s="108"/>
    </row>
    <row r="154" spans="1:6" s="76" customFormat="1" ht="15.75">
      <c r="A154" s="59"/>
      <c r="B154" s="49" t="s">
        <v>6</v>
      </c>
      <c r="C154" s="46">
        <v>10</v>
      </c>
      <c r="D154" s="46"/>
      <c r="E154" s="47">
        <f>C154*D154</f>
        <v>0</v>
      </c>
      <c r="F154" s="99"/>
    </row>
    <row r="155" spans="1:6" s="76" customFormat="1" ht="13.5">
      <c r="A155" s="59"/>
      <c r="B155" s="49"/>
      <c r="C155" s="46"/>
      <c r="D155" s="46"/>
      <c r="E155" s="47"/>
      <c r="F155" s="107"/>
    </row>
    <row r="156" spans="1:6" s="76" customFormat="1" ht="94.5">
      <c r="A156" s="59">
        <v>6</v>
      </c>
      <c r="B156" s="84" t="s">
        <v>40</v>
      </c>
      <c r="C156" s="46"/>
      <c r="D156" s="46"/>
      <c r="E156" s="47"/>
      <c r="F156" s="107"/>
    </row>
    <row r="157" spans="1:6" s="76" customFormat="1" ht="13.5">
      <c r="A157" s="59"/>
      <c r="B157" s="84"/>
      <c r="C157" s="46"/>
      <c r="D157" s="46"/>
      <c r="E157" s="47"/>
      <c r="F157" s="108"/>
    </row>
    <row r="158" spans="1:6" s="76" customFormat="1" ht="13.5">
      <c r="A158" s="59"/>
      <c r="B158" s="84"/>
      <c r="C158" s="46"/>
      <c r="D158" s="46"/>
      <c r="E158" s="47"/>
      <c r="F158" s="108"/>
    </row>
    <row r="159" spans="1:6" s="76" customFormat="1" ht="13.5">
      <c r="A159" s="59"/>
      <c r="B159" s="84"/>
      <c r="C159" s="46"/>
      <c r="D159" s="46"/>
      <c r="E159" s="47"/>
      <c r="F159" s="108"/>
    </row>
    <row r="160" spans="1:6" s="76" customFormat="1" ht="13.5">
      <c r="A160" s="59"/>
      <c r="B160" s="84"/>
      <c r="C160" s="46"/>
      <c r="D160" s="46"/>
      <c r="E160" s="47"/>
      <c r="F160" s="108"/>
    </row>
    <row r="161" spans="1:6" s="76" customFormat="1" ht="13.5">
      <c r="A161" s="59"/>
      <c r="B161" s="84"/>
      <c r="C161" s="46"/>
      <c r="D161" s="46"/>
      <c r="E161" s="47"/>
      <c r="F161" s="108"/>
    </row>
    <row r="162" spans="1:6" s="76" customFormat="1" ht="13.5">
      <c r="A162" s="59"/>
      <c r="B162" s="84"/>
      <c r="C162" s="46"/>
      <c r="D162" s="46"/>
      <c r="E162" s="47"/>
      <c r="F162" s="108"/>
    </row>
    <row r="163" spans="1:6" s="76" customFormat="1" ht="13.5">
      <c r="A163" s="59"/>
      <c r="B163" s="84"/>
      <c r="C163" s="46"/>
      <c r="D163" s="46"/>
      <c r="E163" s="47"/>
      <c r="F163" s="108"/>
    </row>
    <row r="164" spans="1:6" s="76" customFormat="1" ht="13.5">
      <c r="A164" s="59"/>
      <c r="B164" s="84"/>
      <c r="C164" s="46"/>
      <c r="D164" s="46"/>
      <c r="E164" s="47"/>
      <c r="F164" s="108"/>
    </row>
    <row r="165" spans="1:6" s="76" customFormat="1" ht="13.5">
      <c r="A165" s="59"/>
      <c r="B165" s="84"/>
      <c r="C165" s="46"/>
      <c r="D165" s="46"/>
      <c r="E165" s="47"/>
      <c r="F165" s="108"/>
    </row>
    <row r="166" spans="1:6" s="76" customFormat="1" ht="13.5">
      <c r="A166" s="59"/>
      <c r="B166" s="84"/>
      <c r="C166" s="46"/>
      <c r="D166" s="46"/>
      <c r="E166" s="47"/>
      <c r="F166" s="108"/>
    </row>
    <row r="167" spans="1:6" s="76" customFormat="1" ht="13.5">
      <c r="A167" s="59"/>
      <c r="B167" s="84"/>
      <c r="C167" s="46"/>
      <c r="D167" s="46"/>
      <c r="E167" s="47"/>
      <c r="F167" s="108"/>
    </row>
    <row r="168" spans="1:6" s="76" customFormat="1" ht="13.5">
      <c r="A168" s="59"/>
      <c r="B168" s="84"/>
      <c r="C168" s="46"/>
      <c r="D168" s="46"/>
      <c r="E168" s="47"/>
      <c r="F168" s="108"/>
    </row>
    <row r="169" spans="1:6" s="76" customFormat="1" ht="13.5">
      <c r="A169" s="59"/>
      <c r="B169" s="84"/>
      <c r="C169" s="46"/>
      <c r="D169" s="46"/>
      <c r="E169" s="47"/>
      <c r="F169" s="108"/>
    </row>
    <row r="170" spans="1:6" s="76" customFormat="1" ht="13.5">
      <c r="A170" s="59"/>
      <c r="B170" s="84"/>
      <c r="C170" s="46"/>
      <c r="D170" s="46"/>
      <c r="E170" s="47"/>
      <c r="F170" s="108"/>
    </row>
    <row r="171" spans="1:6" s="76" customFormat="1" ht="13.5">
      <c r="A171" s="59"/>
      <c r="B171" s="84"/>
      <c r="C171" s="46"/>
      <c r="D171" s="46"/>
      <c r="E171" s="47"/>
      <c r="F171" s="108"/>
    </row>
    <row r="172" spans="1:6" s="76" customFormat="1" ht="15.75">
      <c r="A172" s="59"/>
      <c r="B172" s="49" t="s">
        <v>6</v>
      </c>
      <c r="C172" s="46">
        <v>20</v>
      </c>
      <c r="D172" s="46"/>
      <c r="E172" s="47">
        <f>C172*D172</f>
        <v>0</v>
      </c>
      <c r="F172" s="107"/>
    </row>
    <row r="173" spans="1:6" s="76" customFormat="1" ht="13.5">
      <c r="A173" s="59"/>
      <c r="B173" s="49"/>
      <c r="C173" s="46"/>
      <c r="D173" s="46"/>
      <c r="E173" s="47"/>
      <c r="F173" s="107"/>
    </row>
    <row r="174" spans="1:6" s="76" customFormat="1" ht="13.5">
      <c r="A174" s="59"/>
      <c r="B174" s="84"/>
      <c r="C174" s="46"/>
      <c r="D174" s="47"/>
      <c r="E174" s="48"/>
      <c r="F174" s="99"/>
    </row>
    <row r="175" spans="1:6" s="76" customFormat="1" ht="13.5">
      <c r="A175" s="59"/>
      <c r="B175" s="84"/>
      <c r="C175" s="46"/>
      <c r="D175" s="47"/>
      <c r="E175" s="48"/>
      <c r="F175" s="99"/>
    </row>
    <row r="176" spans="1:6" s="35" customFormat="1" ht="15" customHeight="1">
      <c r="A176" s="93" t="str">
        <f>A67</f>
        <v>II</v>
      </c>
      <c r="B176" s="94" t="str">
        <f>B67</f>
        <v>ZIDARSKI RADOVI</v>
      </c>
      <c r="C176" s="128">
        <f>SUM(E68:E175)</f>
        <v>0</v>
      </c>
      <c r="D176" s="128"/>
      <c r="E176" s="128"/>
      <c r="F176" s="68"/>
    </row>
    <row r="177" spans="1:6" s="39" customFormat="1" ht="15" customHeight="1">
      <c r="A177" s="78"/>
      <c r="B177" s="79"/>
      <c r="C177" s="23"/>
      <c r="D177" s="23"/>
      <c r="E177" s="23"/>
      <c r="F177" s="72"/>
    </row>
    <row r="178" spans="1:6" s="39" customFormat="1" ht="15" customHeight="1">
      <c r="A178" s="78"/>
      <c r="B178" s="79"/>
      <c r="C178" s="23"/>
      <c r="D178" s="23"/>
      <c r="E178" s="23"/>
      <c r="F178" s="72"/>
    </row>
    <row r="179" spans="1:6" s="39" customFormat="1" ht="15" customHeight="1">
      <c r="A179" s="109" t="s">
        <v>35</v>
      </c>
      <c r="B179" s="110" t="s">
        <v>33</v>
      </c>
      <c r="C179" s="111" t="s">
        <v>8</v>
      </c>
      <c r="D179" s="112" t="s">
        <v>12</v>
      </c>
      <c r="E179" s="112" t="s">
        <v>10</v>
      </c>
      <c r="F179" s="72"/>
    </row>
    <row r="180" spans="1:6" s="39" customFormat="1" ht="15" customHeight="1">
      <c r="A180" s="78"/>
      <c r="B180" s="79"/>
      <c r="C180" s="80"/>
      <c r="D180" s="81"/>
      <c r="E180" s="81"/>
      <c r="F180" s="72"/>
    </row>
    <row r="181" spans="1:6" s="39" customFormat="1" ht="40.5">
      <c r="A181" s="113">
        <v>1</v>
      </c>
      <c r="B181" s="88" t="s">
        <v>41</v>
      </c>
      <c r="C181" s="80"/>
      <c r="D181" s="81"/>
      <c r="E181" s="81"/>
      <c r="F181" s="72"/>
    </row>
    <row r="182" spans="1:6" s="39" customFormat="1" ht="15" customHeight="1">
      <c r="A182" s="78"/>
      <c r="B182" s="49" t="s">
        <v>34</v>
      </c>
      <c r="C182" s="46">
        <v>500</v>
      </c>
      <c r="D182" s="47"/>
      <c r="E182" s="48">
        <f>C182*D182</f>
        <v>0</v>
      </c>
      <c r="F182" s="72"/>
    </row>
    <row r="183" spans="1:6" s="39" customFormat="1" ht="15" customHeight="1">
      <c r="A183" s="78"/>
      <c r="B183" s="49"/>
      <c r="C183" s="46"/>
      <c r="D183" s="47"/>
      <c r="E183" s="48"/>
      <c r="F183" s="72"/>
    </row>
    <row r="184" spans="1:6" s="39" customFormat="1" ht="15" customHeight="1">
      <c r="A184" s="58"/>
      <c r="B184" s="49"/>
      <c r="C184" s="46"/>
      <c r="D184" s="47"/>
      <c r="E184" s="48"/>
      <c r="F184" s="72"/>
    </row>
    <row r="185" spans="1:6" s="39" customFormat="1" ht="15" customHeight="1">
      <c r="A185" s="114" t="str">
        <f>A179</f>
        <v>III</v>
      </c>
      <c r="B185" s="115" t="str">
        <f>B179</f>
        <v>ARMIRAČKI RADOVI</v>
      </c>
      <c r="C185" s="137">
        <f>SUM(E180:E184)</f>
        <v>0</v>
      </c>
      <c r="D185" s="138"/>
      <c r="E185" s="139"/>
      <c r="F185" s="72"/>
    </row>
    <row r="186" spans="1:6" s="39" customFormat="1" ht="15" customHeight="1">
      <c r="A186" s="78"/>
      <c r="B186" s="79"/>
      <c r="C186" s="23"/>
      <c r="D186" s="23"/>
      <c r="E186" s="23"/>
      <c r="F186" s="72"/>
    </row>
    <row r="187" spans="1:6" s="13" customFormat="1" ht="13.5">
      <c r="A187" s="59"/>
      <c r="B187" s="104" t="s">
        <v>18</v>
      </c>
      <c r="C187" s="46"/>
      <c r="D187" s="47"/>
      <c r="E187" s="48"/>
      <c r="F187" s="68"/>
    </row>
    <row r="188" spans="1:6" s="13" customFormat="1" ht="31.5" customHeight="1">
      <c r="A188" s="59"/>
      <c r="B188" s="105" t="s">
        <v>16</v>
      </c>
      <c r="C188" s="46"/>
      <c r="D188" s="47"/>
      <c r="E188" s="48"/>
      <c r="F188" s="70"/>
    </row>
    <row r="189" spans="1:6" s="13" customFormat="1" ht="54" customHeight="1">
      <c r="A189" s="59"/>
      <c r="B189" s="105" t="s">
        <v>19</v>
      </c>
      <c r="C189" s="46"/>
      <c r="D189" s="47"/>
      <c r="E189" s="48"/>
      <c r="F189" s="70"/>
    </row>
    <row r="190" spans="1:6" s="13" customFormat="1" ht="54" customHeight="1">
      <c r="A190" s="59"/>
      <c r="B190" s="104" t="s">
        <v>20</v>
      </c>
      <c r="C190" s="41"/>
      <c r="D190" s="41"/>
      <c r="E190" s="41"/>
      <c r="F190" s="68"/>
    </row>
    <row r="191" spans="1:6" s="39" customFormat="1" ht="13.5">
      <c r="A191" s="59"/>
      <c r="B191" s="106" t="s">
        <v>17</v>
      </c>
      <c r="C191" s="46"/>
      <c r="D191" s="47"/>
      <c r="E191" s="48"/>
      <c r="F191" s="71"/>
    </row>
    <row r="192" spans="1:6" s="39" customFormat="1" ht="13.5">
      <c r="A192" s="59"/>
      <c r="B192" s="98"/>
      <c r="C192" s="46"/>
      <c r="D192" s="47"/>
      <c r="E192" s="48"/>
      <c r="F192" s="72"/>
    </row>
    <row r="193" spans="1:6" s="39" customFormat="1" ht="13.5">
      <c r="A193" s="78"/>
      <c r="B193" s="88"/>
      <c r="C193" s="23"/>
      <c r="D193" s="23"/>
      <c r="E193" s="23"/>
      <c r="F193" s="72"/>
    </row>
    <row r="194" spans="1:6" s="39" customFormat="1" ht="15" customHeight="1" thickBot="1">
      <c r="A194" s="78"/>
      <c r="B194" s="22"/>
      <c r="C194" s="23"/>
      <c r="D194" s="23"/>
      <c r="E194" s="23"/>
      <c r="F194" s="72"/>
    </row>
    <row r="195" spans="1:6" s="18" customFormat="1" ht="18" customHeight="1" thickTop="1" thickBot="1">
      <c r="A195" s="133" t="s">
        <v>5</v>
      </c>
      <c r="B195" s="134"/>
      <c r="C195" s="134"/>
      <c r="D195" s="134"/>
      <c r="E195" s="135"/>
      <c r="F195" s="69"/>
    </row>
    <row r="196" spans="1:6" s="18" customFormat="1" ht="14.25" thickTop="1">
      <c r="A196" s="61"/>
      <c r="B196" s="21"/>
      <c r="C196" s="16"/>
      <c r="D196" s="17"/>
      <c r="E196" s="3"/>
      <c r="F196" s="69"/>
    </row>
    <row r="197" spans="1:6" s="40" customFormat="1" ht="13.5">
      <c r="A197" s="61"/>
      <c r="B197" s="21"/>
      <c r="C197" s="16"/>
      <c r="D197" s="17"/>
      <c r="E197" s="3"/>
      <c r="F197" s="69"/>
    </row>
    <row r="198" spans="1:6" s="37" customFormat="1" ht="13.5">
      <c r="A198" s="61"/>
      <c r="B198" s="21"/>
      <c r="C198" s="16"/>
      <c r="D198" s="17"/>
      <c r="E198" s="3"/>
      <c r="F198" s="69"/>
    </row>
    <row r="199" spans="1:6" s="35" customFormat="1" ht="15" customHeight="1">
      <c r="A199" s="93" t="str">
        <f>A63</f>
        <v>I</v>
      </c>
      <c r="B199" s="100" t="str">
        <f>B63</f>
        <v>DEMONTAŽA/ODVOZI</v>
      </c>
      <c r="C199" s="128">
        <f>C63</f>
        <v>0</v>
      </c>
      <c r="D199" s="128"/>
      <c r="E199" s="128"/>
      <c r="F199" s="68"/>
    </row>
    <row r="200" spans="1:6" s="37" customFormat="1" ht="13.5">
      <c r="A200" s="61"/>
      <c r="B200" s="21"/>
      <c r="C200" s="16"/>
      <c r="D200" s="17"/>
      <c r="E200" s="3"/>
      <c r="F200" s="69"/>
    </row>
    <row r="201" spans="1:6" s="35" customFormat="1" ht="15" customHeight="1">
      <c r="A201" s="93" t="str">
        <f>A176</f>
        <v>II</v>
      </c>
      <c r="B201" s="100" t="str">
        <f>B176</f>
        <v>ZIDARSKI RADOVI</v>
      </c>
      <c r="C201" s="128">
        <f>C176</f>
        <v>0</v>
      </c>
      <c r="D201" s="128"/>
      <c r="E201" s="128"/>
      <c r="F201" s="68"/>
    </row>
    <row r="202" spans="1:6" s="39" customFormat="1" ht="15" customHeight="1">
      <c r="A202" s="78"/>
      <c r="B202" s="22"/>
      <c r="C202" s="23"/>
      <c r="D202" s="23"/>
      <c r="E202" s="23"/>
      <c r="F202" s="72"/>
    </row>
    <row r="203" spans="1:6" s="39" customFormat="1" ht="15" customHeight="1">
      <c r="A203" s="114" t="str">
        <f>A185</f>
        <v>III</v>
      </c>
      <c r="B203" s="115" t="str">
        <f>B185</f>
        <v>ARMIRAČKI RADOVI</v>
      </c>
      <c r="C203" s="137">
        <f>C185</f>
        <v>0</v>
      </c>
      <c r="D203" s="138"/>
      <c r="E203" s="139"/>
      <c r="F203" s="72"/>
    </row>
    <row r="204" spans="1:6" s="37" customFormat="1" ht="13.5">
      <c r="A204" s="61"/>
      <c r="B204" s="21"/>
      <c r="C204" s="16"/>
      <c r="D204" s="17"/>
      <c r="E204" s="3"/>
      <c r="F204" s="69"/>
    </row>
    <row r="205" spans="1:6" s="18" customFormat="1" ht="13.5">
      <c r="A205" s="61"/>
      <c r="B205" s="21"/>
      <c r="C205" s="16"/>
      <c r="D205" s="17"/>
      <c r="E205" s="3"/>
      <c r="F205" s="69"/>
    </row>
    <row r="206" spans="1:6" s="13" customFormat="1" ht="15" customHeight="1">
      <c r="A206" s="143" t="s">
        <v>2</v>
      </c>
      <c r="B206" s="144"/>
      <c r="C206" s="128">
        <f>SUM(C196:E205)</f>
        <v>0</v>
      </c>
      <c r="D206" s="128"/>
      <c r="E206" s="128"/>
      <c r="F206" s="68"/>
    </row>
    <row r="207" spans="1:6" s="13" customFormat="1" ht="5.0999999999999996" customHeight="1">
      <c r="A207" s="60"/>
      <c r="B207" s="15"/>
      <c r="C207" s="14"/>
      <c r="D207" s="19"/>
      <c r="E207" s="14"/>
      <c r="F207" s="68"/>
    </row>
    <row r="208" spans="1:6" s="13" customFormat="1" ht="15" customHeight="1">
      <c r="A208" s="143" t="s">
        <v>7</v>
      </c>
      <c r="B208" s="144"/>
      <c r="C208" s="145">
        <f>C206*0.25</f>
        <v>0</v>
      </c>
      <c r="D208" s="146"/>
      <c r="E208" s="147"/>
      <c r="F208" s="68"/>
    </row>
    <row r="209" spans="1:6" s="13" customFormat="1" ht="15" customHeight="1">
      <c r="A209" s="62"/>
      <c r="B209" s="22"/>
      <c r="C209" s="23"/>
      <c r="D209" s="23"/>
      <c r="E209" s="23"/>
      <c r="F209" s="68"/>
    </row>
    <row r="210" spans="1:6" s="13" customFormat="1" ht="14.25" thickBot="1">
      <c r="A210" s="60"/>
      <c r="B210" s="15"/>
      <c r="C210" s="14"/>
      <c r="D210" s="19"/>
      <c r="E210" s="14"/>
      <c r="F210" s="68"/>
    </row>
    <row r="211" spans="1:6" s="13" customFormat="1" ht="18" customHeight="1" thickTop="1" thickBot="1">
      <c r="A211" s="63"/>
      <c r="B211" s="20" t="s">
        <v>3</v>
      </c>
      <c r="C211" s="140">
        <f>C206*1.25</f>
        <v>0</v>
      </c>
      <c r="D211" s="141"/>
      <c r="E211" s="142"/>
      <c r="F211" s="68"/>
    </row>
    <row r="212" spans="1:6" s="2" customFormat="1" ht="14.25" thickTop="1">
      <c r="A212" s="66"/>
      <c r="C212" s="3"/>
      <c r="F212" s="64"/>
    </row>
    <row r="213" spans="1:6" s="2" customFormat="1" ht="13.5">
      <c r="A213" s="66"/>
      <c r="C213" s="3"/>
      <c r="F213" s="64"/>
    </row>
    <row r="214" spans="1:6" s="2" customFormat="1" ht="13.5">
      <c r="A214" s="66"/>
      <c r="C214" s="3"/>
      <c r="F214" s="64"/>
    </row>
    <row r="215" spans="1:6" s="2" customFormat="1" ht="13.5">
      <c r="A215" s="66"/>
      <c r="C215" s="3"/>
      <c r="F215" s="64"/>
    </row>
    <row r="216" spans="1:6" s="2" customFormat="1" ht="13.5">
      <c r="A216" s="66"/>
      <c r="C216" s="3"/>
      <c r="F216" s="64"/>
    </row>
    <row r="217" spans="1:6" s="2" customFormat="1" ht="13.5">
      <c r="A217" s="66"/>
      <c r="C217" s="3"/>
      <c r="F217" s="64"/>
    </row>
    <row r="218" spans="1:6" s="2" customFormat="1" ht="13.5">
      <c r="A218" s="66"/>
      <c r="C218" s="3"/>
      <c r="F218" s="64"/>
    </row>
    <row r="219" spans="1:6" s="2" customFormat="1" ht="13.5">
      <c r="A219" s="66"/>
      <c r="C219" s="3"/>
      <c r="F219" s="64"/>
    </row>
    <row r="220" spans="1:6" s="2" customFormat="1" ht="13.5">
      <c r="A220" s="66"/>
      <c r="C220" s="3"/>
      <c r="F220" s="64"/>
    </row>
    <row r="221" spans="1:6" s="2" customFormat="1" ht="13.5">
      <c r="A221" s="66"/>
      <c r="C221" s="3"/>
      <c r="F221" s="64"/>
    </row>
    <row r="222" spans="1:6" s="2" customFormat="1" ht="13.5">
      <c r="A222" s="66"/>
      <c r="C222" s="3"/>
      <c r="F222" s="64"/>
    </row>
    <row r="223" spans="1:6" s="2" customFormat="1" ht="13.5">
      <c r="A223" s="66"/>
      <c r="C223" s="3"/>
      <c r="F223" s="64"/>
    </row>
    <row r="224" spans="1:6" s="2" customFormat="1" ht="13.5">
      <c r="A224" s="66"/>
      <c r="C224" s="3"/>
      <c r="F224" s="64"/>
    </row>
    <row r="225" spans="1:6" s="2" customFormat="1" ht="13.5">
      <c r="A225" s="66"/>
      <c r="C225" s="3"/>
      <c r="F225" s="64"/>
    </row>
    <row r="226" spans="1:6" s="2" customFormat="1" ht="13.5">
      <c r="A226" s="66"/>
      <c r="C226" s="3"/>
      <c r="F226" s="64"/>
    </row>
    <row r="227" spans="1:6" s="2" customFormat="1" ht="13.5">
      <c r="A227" s="66"/>
      <c r="C227" s="3"/>
      <c r="F227" s="64"/>
    </row>
    <row r="228" spans="1:6" s="2" customFormat="1" ht="13.5">
      <c r="A228" s="66"/>
      <c r="C228" s="3"/>
      <c r="F228" s="64"/>
    </row>
    <row r="229" spans="1:6" s="2" customFormat="1" ht="13.5">
      <c r="A229" s="66"/>
      <c r="C229" s="3"/>
      <c r="F229" s="64"/>
    </row>
    <row r="230" spans="1:6" s="2" customFormat="1" ht="13.5">
      <c r="A230" s="66"/>
      <c r="C230" s="3"/>
      <c r="F230" s="64"/>
    </row>
    <row r="231" spans="1:6" s="2" customFormat="1" ht="13.5">
      <c r="A231" s="66"/>
      <c r="C231" s="3"/>
      <c r="F231" s="64"/>
    </row>
    <row r="232" spans="1:6" s="2" customFormat="1" ht="13.5">
      <c r="A232" s="66"/>
      <c r="C232" s="3"/>
      <c r="F232" s="64"/>
    </row>
    <row r="233" spans="1:6" s="2" customFormat="1" ht="13.5">
      <c r="A233" s="66"/>
      <c r="C233" s="3"/>
      <c r="F233" s="64"/>
    </row>
    <row r="234" spans="1:6" s="2" customFormat="1" ht="13.5">
      <c r="A234" s="66"/>
      <c r="C234" s="3"/>
      <c r="F234" s="64"/>
    </row>
    <row r="235" spans="1:6" s="2" customFormat="1" ht="13.5">
      <c r="A235" s="66"/>
      <c r="C235" s="3"/>
      <c r="F235" s="64"/>
    </row>
    <row r="236" spans="1:6" s="2" customFormat="1" ht="13.5">
      <c r="A236" s="66"/>
      <c r="C236" s="3"/>
      <c r="F236" s="64"/>
    </row>
    <row r="237" spans="1:6" s="2" customFormat="1" ht="13.5">
      <c r="A237" s="66"/>
      <c r="C237" s="3"/>
      <c r="F237" s="64"/>
    </row>
    <row r="238" spans="1:6" s="2" customFormat="1" ht="13.5">
      <c r="A238" s="66"/>
      <c r="C238" s="3"/>
      <c r="F238" s="64"/>
    </row>
    <row r="239" spans="1:6" s="2" customFormat="1" ht="13.5">
      <c r="A239" s="66"/>
      <c r="C239" s="3"/>
      <c r="F239" s="64"/>
    </row>
    <row r="240" spans="1:6" s="2" customFormat="1" ht="13.5">
      <c r="A240" s="66"/>
      <c r="C240" s="3"/>
      <c r="F240" s="64"/>
    </row>
    <row r="241" spans="1:6" s="2" customFormat="1" ht="13.5">
      <c r="A241" s="66"/>
      <c r="C241" s="3"/>
      <c r="F241" s="64"/>
    </row>
    <row r="242" spans="1:6" s="2" customFormat="1" ht="13.5">
      <c r="A242" s="66"/>
      <c r="C242" s="3"/>
      <c r="F242" s="64"/>
    </row>
    <row r="243" spans="1:6" s="2" customFormat="1" ht="13.5">
      <c r="A243" s="66"/>
      <c r="C243" s="3"/>
      <c r="F243" s="64"/>
    </row>
    <row r="244" spans="1:6" s="2" customFormat="1" ht="13.5">
      <c r="A244" s="66"/>
      <c r="C244" s="3"/>
      <c r="F244" s="64"/>
    </row>
    <row r="245" spans="1:6" s="2" customFormat="1" ht="13.5">
      <c r="A245" s="66"/>
      <c r="C245" s="3"/>
      <c r="F245" s="64"/>
    </row>
    <row r="246" spans="1:6" s="2" customFormat="1" ht="13.5">
      <c r="A246" s="66"/>
      <c r="C246" s="3"/>
      <c r="F246" s="64"/>
    </row>
    <row r="247" spans="1:6" s="2" customFormat="1" ht="13.5">
      <c r="A247" s="66"/>
      <c r="C247" s="3"/>
      <c r="F247" s="64"/>
    </row>
    <row r="248" spans="1:6" s="2" customFormat="1" ht="13.5">
      <c r="A248" s="66"/>
      <c r="C248" s="3"/>
      <c r="F248" s="64"/>
    </row>
    <row r="249" spans="1:6" s="2" customFormat="1" ht="13.5">
      <c r="A249" s="66"/>
      <c r="C249" s="3"/>
      <c r="F249" s="64"/>
    </row>
    <row r="250" spans="1:6" s="2" customFormat="1" ht="13.5">
      <c r="A250" s="66"/>
      <c r="C250" s="3"/>
      <c r="F250" s="64"/>
    </row>
    <row r="251" spans="1:6" s="2" customFormat="1" ht="13.5">
      <c r="A251" s="66"/>
      <c r="C251" s="3"/>
      <c r="F251" s="64"/>
    </row>
    <row r="252" spans="1:6" s="2" customFormat="1" ht="13.5">
      <c r="A252" s="66"/>
      <c r="C252" s="3"/>
      <c r="F252" s="64"/>
    </row>
    <row r="253" spans="1:6" s="2" customFormat="1" ht="13.5">
      <c r="A253" s="66"/>
      <c r="C253" s="3"/>
      <c r="F253" s="64"/>
    </row>
    <row r="254" spans="1:6" s="2" customFormat="1" ht="13.5">
      <c r="A254" s="66"/>
      <c r="C254" s="3"/>
      <c r="F254" s="64"/>
    </row>
    <row r="255" spans="1:6" s="2" customFormat="1" ht="13.5">
      <c r="A255" s="66"/>
      <c r="C255" s="3"/>
      <c r="F255" s="64"/>
    </row>
    <row r="256" spans="1:6" s="2" customFormat="1" ht="13.5">
      <c r="A256" s="66"/>
      <c r="C256" s="3"/>
      <c r="F256" s="64"/>
    </row>
    <row r="257" spans="1:6" s="2" customFormat="1" ht="13.5">
      <c r="A257" s="66"/>
      <c r="C257" s="3"/>
      <c r="F257" s="64"/>
    </row>
    <row r="258" spans="1:6" s="2" customFormat="1" ht="13.5">
      <c r="A258" s="66"/>
      <c r="C258" s="3"/>
      <c r="F258" s="64"/>
    </row>
    <row r="259" spans="1:6" s="2" customFormat="1" ht="13.5">
      <c r="A259" s="66"/>
      <c r="C259" s="3"/>
      <c r="F259" s="64"/>
    </row>
    <row r="260" spans="1:6" s="2" customFormat="1" ht="13.5">
      <c r="A260" s="66"/>
      <c r="C260" s="3"/>
      <c r="F260" s="64"/>
    </row>
    <row r="261" spans="1:6" s="2" customFormat="1" ht="13.5">
      <c r="A261" s="66"/>
      <c r="C261" s="3"/>
      <c r="F261" s="64"/>
    </row>
    <row r="262" spans="1:6" s="2" customFormat="1" ht="13.5">
      <c r="A262" s="66"/>
      <c r="C262" s="3"/>
      <c r="F262" s="64"/>
    </row>
    <row r="263" spans="1:6" s="2" customFormat="1" ht="13.5">
      <c r="A263" s="66"/>
      <c r="C263" s="3"/>
      <c r="F263" s="64"/>
    </row>
    <row r="264" spans="1:6" s="2" customFormat="1" ht="13.5">
      <c r="A264" s="66"/>
      <c r="C264" s="3"/>
      <c r="F264" s="64"/>
    </row>
    <row r="265" spans="1:6" s="2" customFormat="1" ht="13.5">
      <c r="A265" s="66"/>
      <c r="C265" s="3"/>
      <c r="F265" s="64"/>
    </row>
    <row r="266" spans="1:6" s="2" customFormat="1" ht="13.5">
      <c r="A266" s="66"/>
      <c r="C266" s="3"/>
      <c r="F266" s="64"/>
    </row>
    <row r="267" spans="1:6" s="2" customFormat="1" ht="13.5">
      <c r="A267" s="66"/>
      <c r="C267" s="3"/>
      <c r="F267" s="64"/>
    </row>
    <row r="268" spans="1:6" s="2" customFormat="1" ht="13.5">
      <c r="A268" s="66"/>
      <c r="C268" s="3"/>
      <c r="F268" s="64"/>
    </row>
    <row r="269" spans="1:6" s="2" customFormat="1" ht="13.5">
      <c r="A269" s="66"/>
      <c r="C269" s="3"/>
      <c r="F269" s="64"/>
    </row>
    <row r="270" spans="1:6" s="2" customFormat="1" ht="13.5">
      <c r="A270" s="66"/>
      <c r="C270" s="3"/>
      <c r="F270" s="64"/>
    </row>
    <row r="271" spans="1:6" s="2" customFormat="1" ht="13.5">
      <c r="A271" s="66"/>
      <c r="C271" s="3"/>
      <c r="F271" s="64"/>
    </row>
    <row r="272" spans="1:6" s="2" customFormat="1" ht="13.5">
      <c r="A272" s="66"/>
      <c r="C272" s="3"/>
      <c r="F272" s="64"/>
    </row>
    <row r="273" spans="1:6" s="2" customFormat="1" ht="13.5">
      <c r="A273" s="66"/>
      <c r="C273" s="3"/>
      <c r="F273" s="64"/>
    </row>
    <row r="274" spans="1:6" s="2" customFormat="1" ht="13.5">
      <c r="A274" s="66"/>
      <c r="C274" s="3"/>
      <c r="F274" s="64"/>
    </row>
    <row r="275" spans="1:6" s="2" customFormat="1" ht="13.5">
      <c r="A275" s="66"/>
      <c r="C275" s="3"/>
      <c r="F275" s="64"/>
    </row>
    <row r="276" spans="1:6" s="2" customFormat="1" ht="13.5">
      <c r="A276" s="66"/>
      <c r="C276" s="3"/>
      <c r="F276" s="64"/>
    </row>
    <row r="277" spans="1:6" s="2" customFormat="1" ht="13.5">
      <c r="A277" s="66"/>
      <c r="C277" s="3"/>
      <c r="F277" s="64"/>
    </row>
    <row r="278" spans="1:6" s="2" customFormat="1" ht="13.5">
      <c r="A278" s="66"/>
      <c r="C278" s="3"/>
      <c r="F278" s="64"/>
    </row>
    <row r="279" spans="1:6" s="2" customFormat="1" ht="13.5">
      <c r="A279" s="66"/>
      <c r="C279" s="3"/>
      <c r="F279" s="64"/>
    </row>
    <row r="280" spans="1:6" s="2" customFormat="1" ht="13.5">
      <c r="A280" s="66"/>
      <c r="C280" s="3"/>
      <c r="F280" s="64"/>
    </row>
    <row r="281" spans="1:6" s="2" customFormat="1" ht="13.5">
      <c r="A281" s="66"/>
      <c r="C281" s="3"/>
      <c r="F281" s="64"/>
    </row>
    <row r="282" spans="1:6" s="2" customFormat="1" ht="13.5">
      <c r="A282" s="66"/>
      <c r="C282" s="3"/>
      <c r="F282" s="64"/>
    </row>
    <row r="283" spans="1:6" s="2" customFormat="1" ht="13.5">
      <c r="A283" s="66"/>
      <c r="C283" s="3"/>
      <c r="F283" s="64"/>
    </row>
    <row r="284" spans="1:6" s="2" customFormat="1" ht="13.5">
      <c r="A284" s="66"/>
      <c r="C284" s="3"/>
      <c r="F284" s="64"/>
    </row>
    <row r="285" spans="1:6" s="2" customFormat="1" ht="13.5">
      <c r="A285" s="66"/>
      <c r="C285" s="3"/>
      <c r="F285" s="64"/>
    </row>
    <row r="286" spans="1:6" s="2" customFormat="1" ht="13.5">
      <c r="A286" s="66"/>
      <c r="C286" s="3"/>
      <c r="F286" s="64"/>
    </row>
    <row r="287" spans="1:6" s="2" customFormat="1" ht="13.5">
      <c r="A287" s="66"/>
      <c r="C287" s="3"/>
      <c r="F287" s="64"/>
    </row>
    <row r="288" spans="1:6" s="2" customFormat="1" ht="13.5">
      <c r="A288" s="66"/>
      <c r="C288" s="3"/>
      <c r="F288" s="64"/>
    </row>
    <row r="289" spans="1:6" s="2" customFormat="1" ht="13.5">
      <c r="A289" s="66"/>
      <c r="C289" s="3"/>
      <c r="F289" s="64"/>
    </row>
    <row r="290" spans="1:6" s="2" customFormat="1" ht="13.5">
      <c r="A290" s="66"/>
      <c r="C290" s="3"/>
      <c r="F290" s="64"/>
    </row>
    <row r="291" spans="1:6" s="2" customFormat="1" ht="13.5">
      <c r="A291" s="66"/>
      <c r="C291" s="3"/>
      <c r="F291" s="64"/>
    </row>
    <row r="292" spans="1:6" s="2" customFormat="1" ht="13.5">
      <c r="A292" s="66"/>
      <c r="C292" s="3"/>
      <c r="F292" s="64"/>
    </row>
    <row r="293" spans="1:6" s="2" customFormat="1" ht="13.5">
      <c r="A293" s="66"/>
      <c r="C293" s="3"/>
      <c r="F293" s="64"/>
    </row>
    <row r="294" spans="1:6" s="2" customFormat="1" ht="13.5">
      <c r="A294" s="66"/>
      <c r="C294" s="3"/>
      <c r="F294" s="64"/>
    </row>
    <row r="295" spans="1:6" s="2" customFormat="1" ht="13.5">
      <c r="A295" s="66"/>
      <c r="C295" s="3"/>
      <c r="F295" s="64"/>
    </row>
    <row r="296" spans="1:6" s="2" customFormat="1" ht="13.5">
      <c r="A296" s="66"/>
      <c r="C296" s="3"/>
      <c r="F296" s="64"/>
    </row>
    <row r="297" spans="1:6" s="2" customFormat="1" ht="13.5">
      <c r="A297" s="66"/>
      <c r="C297" s="3"/>
      <c r="F297" s="64"/>
    </row>
    <row r="298" spans="1:6" s="2" customFormat="1" ht="13.5">
      <c r="A298" s="66"/>
      <c r="C298" s="3"/>
      <c r="F298" s="64"/>
    </row>
    <row r="299" spans="1:6" s="2" customFormat="1" ht="13.5">
      <c r="A299" s="66"/>
      <c r="C299" s="3"/>
      <c r="F299" s="64"/>
    </row>
    <row r="300" spans="1:6" s="2" customFormat="1" ht="13.5">
      <c r="A300" s="66"/>
      <c r="C300" s="3"/>
      <c r="F300" s="64"/>
    </row>
    <row r="301" spans="1:6" s="2" customFormat="1" ht="13.5">
      <c r="A301" s="66"/>
      <c r="C301" s="3"/>
      <c r="F301" s="64"/>
    </row>
    <row r="302" spans="1:6" s="2" customFormat="1" ht="13.5">
      <c r="A302" s="66"/>
      <c r="C302" s="3"/>
      <c r="F302" s="64"/>
    </row>
    <row r="303" spans="1:6" s="2" customFormat="1" ht="13.5">
      <c r="A303" s="66"/>
      <c r="C303" s="3"/>
      <c r="F303" s="64"/>
    </row>
    <row r="304" spans="1:6" s="2" customFormat="1" ht="13.5">
      <c r="A304" s="66"/>
      <c r="C304" s="3"/>
      <c r="F304" s="64"/>
    </row>
    <row r="305" spans="1:6" s="2" customFormat="1" ht="13.5">
      <c r="A305" s="66"/>
      <c r="C305" s="3"/>
      <c r="F305" s="64"/>
    </row>
    <row r="306" spans="1:6" s="2" customFormat="1" ht="13.5">
      <c r="A306" s="66"/>
      <c r="C306" s="3"/>
      <c r="F306" s="64"/>
    </row>
    <row r="307" spans="1:6" s="2" customFormat="1" ht="13.5">
      <c r="A307" s="66"/>
      <c r="C307" s="3"/>
      <c r="F307" s="64"/>
    </row>
    <row r="308" spans="1:6" s="2" customFormat="1" ht="13.5">
      <c r="A308" s="66"/>
      <c r="C308" s="3"/>
      <c r="F308" s="64"/>
    </row>
    <row r="309" spans="1:6" s="2" customFormat="1" ht="13.5">
      <c r="A309" s="66"/>
      <c r="C309" s="3"/>
      <c r="F309" s="64"/>
    </row>
    <row r="310" spans="1:6" s="2" customFormat="1" ht="13.5">
      <c r="A310" s="66"/>
      <c r="C310" s="3"/>
      <c r="F310" s="64"/>
    </row>
    <row r="311" spans="1:6" s="2" customFormat="1" ht="13.5">
      <c r="A311" s="66"/>
      <c r="C311" s="3"/>
      <c r="F311" s="64"/>
    </row>
    <row r="312" spans="1:6" s="2" customFormat="1" ht="13.5">
      <c r="A312" s="66"/>
      <c r="C312" s="3"/>
      <c r="F312" s="64"/>
    </row>
    <row r="313" spans="1:6" s="2" customFormat="1" ht="13.5">
      <c r="A313" s="66"/>
      <c r="C313" s="3"/>
      <c r="F313" s="64"/>
    </row>
    <row r="314" spans="1:6" s="2" customFormat="1" ht="13.5">
      <c r="A314" s="66"/>
      <c r="C314" s="3"/>
      <c r="F314" s="64"/>
    </row>
    <row r="315" spans="1:6" s="2" customFormat="1" ht="13.5">
      <c r="A315" s="66"/>
      <c r="C315" s="3"/>
      <c r="F315" s="64"/>
    </row>
    <row r="316" spans="1:6" s="2" customFormat="1" ht="13.5">
      <c r="A316" s="66"/>
      <c r="C316" s="3"/>
      <c r="F316" s="64"/>
    </row>
    <row r="317" spans="1:6" s="2" customFormat="1" ht="13.5">
      <c r="A317" s="66"/>
      <c r="C317" s="3"/>
      <c r="F317" s="64"/>
    </row>
    <row r="318" spans="1:6" s="2" customFormat="1" ht="13.5">
      <c r="A318" s="66"/>
      <c r="C318" s="3"/>
      <c r="F318" s="64"/>
    </row>
    <row r="319" spans="1:6" s="2" customFormat="1" ht="13.5">
      <c r="A319" s="66"/>
      <c r="C319" s="3"/>
      <c r="F319" s="64"/>
    </row>
    <row r="320" spans="1:6" s="2" customFormat="1" ht="13.5">
      <c r="A320" s="66"/>
      <c r="C320" s="3"/>
      <c r="F320" s="64"/>
    </row>
    <row r="321" spans="1:6" s="2" customFormat="1" ht="13.5">
      <c r="A321" s="66"/>
      <c r="C321" s="3"/>
      <c r="F321" s="64"/>
    </row>
    <row r="322" spans="1:6" s="2" customFormat="1" ht="13.5">
      <c r="A322" s="66"/>
      <c r="C322" s="3"/>
      <c r="F322" s="64"/>
    </row>
    <row r="323" spans="1:6" s="2" customFormat="1" ht="13.5">
      <c r="A323" s="66"/>
      <c r="C323" s="3"/>
      <c r="F323" s="64"/>
    </row>
    <row r="324" spans="1:6" s="2" customFormat="1" ht="13.5">
      <c r="A324" s="66"/>
      <c r="C324" s="3"/>
      <c r="F324" s="64"/>
    </row>
    <row r="325" spans="1:6" s="2" customFormat="1" ht="13.5">
      <c r="A325" s="66"/>
      <c r="C325" s="3"/>
      <c r="F325" s="64"/>
    </row>
    <row r="326" spans="1:6" s="2" customFormat="1" ht="13.5">
      <c r="A326" s="66"/>
      <c r="C326" s="3"/>
      <c r="F326" s="64"/>
    </row>
    <row r="327" spans="1:6" s="2" customFormat="1" ht="13.5">
      <c r="A327" s="66"/>
      <c r="C327" s="3"/>
      <c r="F327" s="64"/>
    </row>
    <row r="328" spans="1:6" s="2" customFormat="1" ht="13.5">
      <c r="A328" s="66"/>
      <c r="C328" s="3"/>
      <c r="F328" s="64"/>
    </row>
    <row r="329" spans="1:6" s="2" customFormat="1" ht="13.5">
      <c r="A329" s="66"/>
      <c r="C329" s="3"/>
      <c r="F329" s="64"/>
    </row>
    <row r="330" spans="1:6" s="2" customFormat="1" ht="13.5">
      <c r="A330" s="66"/>
      <c r="C330" s="3"/>
      <c r="F330" s="64"/>
    </row>
    <row r="331" spans="1:6" s="2" customFormat="1" ht="13.5">
      <c r="A331" s="66"/>
      <c r="C331" s="3"/>
      <c r="F331" s="64"/>
    </row>
    <row r="332" spans="1:6" s="2" customFormat="1" ht="13.5">
      <c r="A332" s="66"/>
      <c r="C332" s="3"/>
      <c r="F332" s="64"/>
    </row>
    <row r="333" spans="1:6" s="2" customFormat="1" ht="13.5">
      <c r="A333" s="66"/>
      <c r="C333" s="3"/>
      <c r="F333" s="64"/>
    </row>
    <row r="334" spans="1:6" s="2" customFormat="1" ht="13.5">
      <c r="A334" s="66"/>
      <c r="C334" s="3"/>
      <c r="F334" s="64"/>
    </row>
    <row r="335" spans="1:6" ht="12.75"/>
    <row r="336" spans="1:6" ht="12.75"/>
    <row r="337" ht="12.75"/>
    <row r="338" ht="12.75"/>
    <row r="339" ht="12.75"/>
    <row r="340" ht="12.75"/>
  </sheetData>
  <mergeCells count="22">
    <mergeCell ref="C211:E211"/>
    <mergeCell ref="C206:E206"/>
    <mergeCell ref="C203:E203"/>
    <mergeCell ref="A206:B206"/>
    <mergeCell ref="A208:B208"/>
    <mergeCell ref="C208:E208"/>
    <mergeCell ref="C201:E201"/>
    <mergeCell ref="B8:D8"/>
    <mergeCell ref="B11:D11"/>
    <mergeCell ref="C19:D19"/>
    <mergeCell ref="B21:D21"/>
    <mergeCell ref="B20:D20"/>
    <mergeCell ref="A195:E195"/>
    <mergeCell ref="C23:E23"/>
    <mergeCell ref="C63:E63"/>
    <mergeCell ref="C176:E176"/>
    <mergeCell ref="C185:E185"/>
    <mergeCell ref="A4:E4"/>
    <mergeCell ref="B16:D16"/>
    <mergeCell ref="B14:D14"/>
    <mergeCell ref="B15:D15"/>
    <mergeCell ref="C199:E199"/>
  </mergeCells>
  <phoneticPr fontId="8" type="noConversion"/>
  <printOptions horizontalCentered="1" verticalCentered="1"/>
  <pageMargins left="0.59055118110236227" right="0.59055118110236227" top="0.74803149606299213" bottom="0.98425196850393704" header="0" footer="0.55118110236220474"/>
  <pageSetup paperSize="9" orientation="portrait" verticalDpi="360" r:id="rId1"/>
  <headerFooter>
    <oddFooter>&amp;C&amp;"Century Gothic,Uobičajeno"&amp;8&amp;P&amp;R&amp;12&amp;G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TROŠKOVNIK</vt:lpstr>
      <vt:lpstr>TROŠKOVNIK!Podrucje_ispisa</vt:lpstr>
    </vt:vector>
  </TitlesOfParts>
  <Company>Krovopokrivačko - građevinski obrt "MAKOTER"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Tecaj</dc:title>
  <dc:creator>Vladimir Makoter</dc:creator>
  <cp:lastModifiedBy>Josip</cp:lastModifiedBy>
  <cp:lastPrinted>2021-01-25T12:44:41Z</cp:lastPrinted>
  <dcterms:created xsi:type="dcterms:W3CDTF">2000-03-21T14:28:53Z</dcterms:created>
  <dcterms:modified xsi:type="dcterms:W3CDTF">2021-02-05T06:46:34Z</dcterms:modified>
</cp:coreProperties>
</file>