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92.168.4.150\Infrastruktura\Infrastruktura\Infrastruktura 2020\43 uređenje odbojkaških terena Centar odbojke na pijesku Vrtić\"/>
    </mc:Choice>
  </mc:AlternateContent>
  <bookViews>
    <workbookView xWindow="0" yWindow="0" windowWidth="28800" windowHeight="10635" tabRatio="947" activeTab="10"/>
  </bookViews>
  <sheets>
    <sheet name="op.uvj." sheetId="26" r:id="rId1"/>
    <sheet name="razgradnje i pripremni" sheetId="27" r:id="rId2"/>
    <sheet name="betonski i ab" sheetId="24" r:id="rId3"/>
    <sheet name="zemljani" sheetId="28" r:id="rId4"/>
    <sheet name="zidarski" sheetId="25" r:id="rId5"/>
    <sheet name="čelične konst." sheetId="42" r:id="rId6"/>
    <sheet name="keramičarski " sheetId="43" r:id="rId7"/>
    <sheet name="montažerski radovi" sheetId="33" r:id="rId8"/>
    <sheet name="dobave i ugradnje" sheetId="39" r:id="rId9"/>
    <sheet name="radovi na okolišu" sheetId="40" r:id="rId10"/>
    <sheet name="rekapitulacija" sheetId="41" r:id="rId11"/>
  </sheets>
  <definedNames>
    <definedName name="_xlnm.Print_Area" localSheetId="2">'betonski i ab'!$A$1:$G$108</definedName>
    <definedName name="_xlnm.Print_Area" localSheetId="0">op.uvj.!$A$1:$G$113</definedName>
    <definedName name="_xlnm.Print_Area" localSheetId="9">'radovi na okolišu'!$A$1:$G$10</definedName>
    <definedName name="_xlnm.Print_Area" localSheetId="3">zemljani!$A$1:$G$78</definedName>
    <definedName name="_xlnm.Print_Area" localSheetId="4">zidarski!$A$1:$G$68</definedName>
  </definedNames>
  <calcPr calcId="152511"/>
</workbook>
</file>

<file path=xl/calcChain.xml><?xml version="1.0" encoding="utf-8"?>
<calcChain xmlns="http://schemas.openxmlformats.org/spreadsheetml/2006/main">
  <c r="F65" i="25" l="1"/>
  <c r="B10" i="41" l="1"/>
  <c r="A10" i="41"/>
  <c r="F105" i="24"/>
  <c r="F44" i="33"/>
  <c r="F43" i="33"/>
  <c r="F42" i="33"/>
  <c r="F27" i="33"/>
  <c r="F39" i="33"/>
  <c r="F30" i="33" l="1"/>
  <c r="F36" i="33" l="1"/>
  <c r="F33" i="33"/>
  <c r="F24" i="33" l="1"/>
  <c r="F21" i="33"/>
  <c r="F18" i="33" l="1"/>
  <c r="F16" i="33"/>
  <c r="F14" i="33"/>
  <c r="F12" i="33"/>
  <c r="F11" i="33"/>
  <c r="F30" i="43" l="1"/>
  <c r="F27" i="43"/>
  <c r="F26" i="43"/>
  <c r="F33" i="43" s="1"/>
  <c r="C9" i="41" s="1"/>
  <c r="F9" i="33"/>
  <c r="F104" i="24" l="1"/>
  <c r="F69" i="28"/>
  <c r="F66" i="28"/>
  <c r="F63" i="28"/>
  <c r="F62" i="28"/>
  <c r="F61" i="28" l="1"/>
  <c r="F60" i="28"/>
  <c r="F55" i="28" l="1"/>
  <c r="F45" i="28" l="1"/>
  <c r="F101" i="24" l="1"/>
  <c r="F55" i="25"/>
  <c r="F53" i="28"/>
  <c r="F50" i="27"/>
  <c r="F47" i="27" l="1"/>
  <c r="F46" i="28" l="1"/>
  <c r="F10" i="39" l="1"/>
  <c r="F9" i="39"/>
  <c r="F8" i="39"/>
  <c r="F53" i="42" l="1"/>
  <c r="F5" i="40"/>
  <c r="F76" i="24"/>
  <c r="F100" i="24" l="1"/>
  <c r="D99" i="24"/>
  <c r="F99" i="24" s="1"/>
  <c r="F98" i="24"/>
  <c r="F96" i="24"/>
  <c r="D95" i="24"/>
  <c r="F95" i="24" s="1"/>
  <c r="F94" i="24"/>
  <c r="F92" i="24"/>
  <c r="D91" i="24"/>
  <c r="F91" i="24" s="1"/>
  <c r="F90" i="24"/>
  <c r="F88" i="24"/>
  <c r="D87" i="24"/>
  <c r="F87" i="24" s="1"/>
  <c r="F86" i="24"/>
  <c r="F84" i="24"/>
  <c r="D83" i="24"/>
  <c r="F83" i="24" s="1"/>
  <c r="F82" i="24"/>
  <c r="D79" i="24"/>
  <c r="F79" i="24" s="1"/>
  <c r="F80" i="24"/>
  <c r="F78" i="24"/>
  <c r="F4" i="40"/>
  <c r="F51" i="28"/>
  <c r="F50" i="28"/>
  <c r="F48" i="28"/>
  <c r="F49" i="28"/>
  <c r="F47" i="28"/>
  <c r="F44" i="28"/>
  <c r="F43" i="28"/>
  <c r="F41" i="28"/>
  <c r="F42" i="28"/>
  <c r="F40" i="28"/>
  <c r="F39" i="28"/>
  <c r="F108" i="24" l="1"/>
  <c r="F52" i="42"/>
  <c r="F55" i="42" s="1"/>
  <c r="C8" i="41" s="1"/>
  <c r="F7" i="40"/>
  <c r="F6" i="40"/>
  <c r="F12" i="39"/>
  <c r="F14" i="39" l="1"/>
  <c r="C11" i="41" s="1"/>
  <c r="F10" i="40"/>
  <c r="C12" i="41" s="1"/>
  <c r="F6" i="33" l="1"/>
  <c r="F57" i="28"/>
  <c r="F38" i="28"/>
  <c r="F37" i="28"/>
  <c r="F45" i="27"/>
  <c r="F44" i="27"/>
  <c r="F43" i="27"/>
  <c r="F42" i="27"/>
  <c r="F41" i="27"/>
  <c r="F39" i="27"/>
  <c r="F35" i="27"/>
  <c r="F33" i="27"/>
  <c r="F32" i="27"/>
  <c r="F78" i="28" l="1"/>
  <c r="F52" i="27"/>
  <c r="C4" i="41" s="1"/>
  <c r="F47" i="33"/>
  <c r="C10" i="41" s="1"/>
  <c r="F68" i="25"/>
  <c r="C6" i="41" l="1"/>
  <c r="C5" i="41" l="1"/>
  <c r="C7" i="41"/>
  <c r="C13" i="41" l="1"/>
  <c r="C14" i="41" l="1"/>
  <c r="C15" i="41" s="1"/>
</calcChain>
</file>

<file path=xl/sharedStrings.xml><?xml version="1.0" encoding="utf-8"?>
<sst xmlns="http://schemas.openxmlformats.org/spreadsheetml/2006/main" count="654" uniqueCount="520">
  <si>
    <t>A.01.</t>
  </si>
  <si>
    <t>OPĆI UVJETI</t>
  </si>
  <si>
    <t xml:space="preserve">Nakon iskopa terena za temelje a prije izvedbe temelja obavezno izvršiti pregled iskopa od strane geomehaničara što se posebno ne obračunava a podaci o pregledu unose se u građevinski dnevnik. </t>
  </si>
  <si>
    <t xml:space="preserve">Modul zbijenosti nosive podloge ispod temelja kao i unutar temelja objekta izvesti prema uputi geomehaničara i statičara. </t>
  </si>
  <si>
    <t>Kod zatrpavanja nakon izvedbe temelja, postave i zaštite horizontalne kanalizacije, materijal je potrebno nabijati kako bi se dobila potrebna zbijenost.  Nabijanje izvesti u slojevima do najviše 30 cm s vibronabijačima ili žabama.</t>
  </si>
  <si>
    <t>Po završetku gradnje ukloniti sve nepotrebno sa gradilišta. Ovo uključiti u faktor u okviru režije gradilišta, te se ne plaća posebno.</t>
  </si>
  <si>
    <t xml:space="preserve">Sav iskopani materijal koji nije adekvatne kvalitete za naknadnu ugradnju utovaruje se u prijevozno sredstvo i odvozi na gradsku planirku. </t>
  </si>
  <si>
    <t>Prevezeni materijal računa se u sraslom stanju, tj. postotak za rastresitost ukalkulirati u cijeni.</t>
  </si>
  <si>
    <t>Minimalna tekuća tehnološka ispitivanja su:</t>
  </si>
  <si>
    <t>Ovi uvjeti se mijenjaju ili nadopunjuju pojedinim stavkama troškovnika.</t>
  </si>
  <si>
    <t>kom</t>
  </si>
  <si>
    <t>B.08.</t>
  </si>
  <si>
    <t>Pijesak mora biti čist bez organskih primjesa, a ako ih ima, treba ih pranjem otkloniti. Cement za produžni i cementni mort mora odgovarati kvaliteti cementa po važećim propisima i standardima.</t>
  </si>
  <si>
    <t>Vapno treba biti hidratizirano. Kvaliteta vapna mora odgovarati važećim standardima.</t>
  </si>
  <si>
    <t>Pri zidanju ostaviti sve otvore za kanale, instalacije i slično, a prema projektu. Kod pregradnih zidova iznad vratiju uključiti izradu i ugradnju montažnih nadvoja od opeke. Pri obračunu količina svi otvori se odbijaju po zidarskim mjerama.</t>
  </si>
  <si>
    <t>Svježe zidove treba zaštititi od utjecaja visoke i niske temperature i atmosferskih nepogoda.</t>
  </si>
  <si>
    <t>Pijesak za žbukanje mora biti čist od organskih primjesa, oštar i prosijan, a vapno hidratizirano. Za upotrebu cementnog i produžnog morta upotrijebiti sporo vezajući portland cement.</t>
  </si>
  <si>
    <t>Žbukanje zidova, stropova te stupova vršiti u pogodno vrijeme, kad su isti potpuno suhi. Po velikoj zimi i vrućini treba izbjegavati žbukanje, jer tada može doći do smrzavanja odnosno pucanja uslijed prebrzog sušenja.</t>
  </si>
  <si>
    <t>Kod žbukanja u dva sloja ukupna debljina žbuke treba biti 2 do 2,5 cm. Kod žbukanja fini sloj se nabacuje tek nakon što je prvi sloj odnosno drugi sloj, posve suh.</t>
  </si>
  <si>
    <t>Za rabiciranje upotrijebiti rabic pletivo od pocinčane žice 0,7 do 1 mm, a gustoća polja rabic pletiva 10 mm. Pletivo može biti kvadratično i višekutno.</t>
  </si>
  <si>
    <t>Sve ugradbe izvesti točno po propisima i na mjestu označenom po projektu. Kod stavaka gdje je uz ugradbu označena i dobava, istu treba uključiti, a također i eventualnu izradu pojedinih elemenata koji se izvode na gradilištu i ugrađuju montažno. Ugradbu treba vršiti tako, da se ne čini šteta na ostalom dijelu objekta. Svi materijali, kao i kvaliteta izvedenih radova mora biti u skladu sa važećim standardima:</t>
  </si>
  <si>
    <t>Opći uvjeti se dopunjuju prema opisima stavaka troškovnika.</t>
  </si>
  <si>
    <t>Jedinična cijena treba sadržavati:</t>
  </si>
  <si>
    <t>kg</t>
  </si>
  <si>
    <t>A.04.</t>
  </si>
  <si>
    <t>ZIDARSKI RADOVI</t>
  </si>
  <si>
    <t>Sav upotrebljivi materijal mora odgovarati propisima i standardima. Opeka za zidanje mora biti kvalitetna, dobro pečena, a materijal iz kojeg je pravljena ne smije sadržavati salitru. Ukoliko marka opeke nije označena u pojedinoj stavci smatra se MO-15, a mora odgovarati važećim propisima.</t>
  </si>
  <si>
    <t>Zidati treba u potpuno horizontalnim redovima, a reške moraju biti u oba smjera širine 1 do 1,5 cm. Pri zidanju treba ih dobro zapuniti mortom, a na plohama koje će se kasnije žbukati spojnice odnosno reške, moraju biti prazne na dubini od 2 cm zbog bolje veze žbuke sa zidom.</t>
  </si>
  <si>
    <t>Mort mora odgovarati točno omjerima ili markama po količinama materijala označenim u prosječnim normama, a čvrstoća mora odgovarati važećim propisima.</t>
  </si>
  <si>
    <t>KERAMIČARSKI RADOVI</t>
  </si>
  <si>
    <t>Opločenje vršiti prema opisu stavke polaganjem u cementnom mortu ili ljepljenjem. Izvoditelj se mora pridržavati važećih propisa i standarda i to:</t>
  </si>
  <si>
    <t>Pločice treba brusiti nakon rezanja, a polagati ih reška na rešku. Za formiranje reške potrebno je koristiti plastične križiće širine prema opisu u pojedinoj stavci. Pri polaganju pločica, nakon završetka svakog reda pločice se peru uvijek odozgora prema dolje. Za rubove kod zida ugraditi rubne štitnike od inox-a ili Al profila sa zaobljenim rubovima.</t>
  </si>
  <si>
    <t>Sve pločice trebaju biti I klase, iste boje, te posve ravne i ne smiju imati na glazuri pukotine.</t>
  </si>
  <si>
    <t>Prilikom davanja ponude izvođač je dužan dati uzorke pločica i mase za fugiranje. Za specijalnu vrstu pločica kao otporne na habanje, udar ili kiselo otporne, treba predočiti atest. Također masa za fugiranje kod kiselootpornih pločica treba biti kiselootporna!</t>
  </si>
  <si>
    <t>Jedinična cijena mora sadržavati:</t>
  </si>
  <si>
    <t>A.02.</t>
  </si>
  <si>
    <t>ZEMLJANI RADOVI</t>
  </si>
  <si>
    <t>Prije početka zemljanih radova potrebno je izvršiti prethodne radove na pripremi i uređenju gradilišta tj. organizaciju gradilišta. Pripremni radovi i radovi na organizaciji gradilišta neće biti obračunati posebno, već su obuhvaćeni u faktoru.</t>
  </si>
  <si>
    <t>Kod izvedbe zemljanih radova potrebno je izvršiti sve zaštitne mjere, ako se iskopi rade na većim dubinama od 2,0 m uključujući sav otežani rad među razupiračima, u skučenom prostoru, mokrom zemljištu i sl.</t>
  </si>
  <si>
    <t>Predviđenu kategoriju tla u troškovniku treba provjeriti na licu mjesta uz prisustvo geomehaničara, te ukoliko ne odgovara ustanoviti ispravnu i to unijeti u građevinski dnevnik, a što obostrano potpisuju nadzorni inženjer i voditelj građenja.</t>
  </si>
  <si>
    <t>A.03.</t>
  </si>
  <si>
    <t>BETONSKI, ARMIRANO BETONSKI RADOVI</t>
  </si>
  <si>
    <t>B.04.</t>
  </si>
  <si>
    <t>A.02.04.</t>
  </si>
  <si>
    <t>B.06.</t>
  </si>
  <si>
    <t>B.07.</t>
  </si>
  <si>
    <t>Laka pokretna skela bez obzira na visinu ulazi u jedinične cijene stavaka i ne naplaćuje se posebno.</t>
  </si>
  <si>
    <t xml:space="preserve">ZIDARSKI RADOVI </t>
  </si>
  <si>
    <t>A.04.01.</t>
  </si>
  <si>
    <t>beton</t>
  </si>
  <si>
    <t>A.04.02.</t>
  </si>
  <si>
    <t>kom.</t>
  </si>
  <si>
    <t>NAPOMENA: Svi su elementi veličine, boje, uzorka i načina polaganja (shema) prema izboru projektanta. Sve su fuge veličine i boje prema izboru projektanta (uključivo obradu fuga i sl.) i sl. Izvedba u svemu prema uputama proizvođača upotrebljenih materijala te prema izboru i zahtjevima projektanta. Završna je obrada svih elemenata prema izboru i zahtjevu projektanta (boja, poliranje, brušenje, jetkanje i/ili sl.).</t>
  </si>
  <si>
    <t>DOBAVE I UGRADNJE</t>
  </si>
  <si>
    <t>ZIDARSKI RADOVI UKUPNO:</t>
  </si>
  <si>
    <t>KERAMIČARSKI RADOVI UKUPNO:</t>
  </si>
  <si>
    <t>A.01.01.</t>
  </si>
  <si>
    <t>A.02.01.</t>
  </si>
  <si>
    <t>A.02.02.</t>
  </si>
  <si>
    <t>A.02.03.</t>
  </si>
  <si>
    <t>A.02.05.</t>
  </si>
  <si>
    <t>ZEMLJANI RADOVI UKUPNO:</t>
  </si>
  <si>
    <t>RADOVI NA OKOLIŠU</t>
  </si>
  <si>
    <t>RADOVI NA OKOLIŠU UKUPNO:</t>
  </si>
  <si>
    <t>DOBAVE I UGRADNJE UKUPNO:</t>
  </si>
  <si>
    <t>SVEUKUPNA REKAPITULACIJA</t>
  </si>
  <si>
    <t>B.07.04.</t>
  </si>
  <si>
    <t>SVI NACRTI, SHEME, TEHNIČKI OPIS I OVAJ TROŠKOVNIK S OPĆIM UVJETIMA I NAPOMENAMA ČINE CJELINU PROJEKTA.</t>
  </si>
  <si>
    <t>Nepoznavanje crtanog dijela projekta i tehničkog opisa neće se prihvatiti kao razlog za povišenje jediničnih cijena ili greške u izvedbi.</t>
  </si>
  <si>
    <t xml:space="preserve">Na sve što nije navedeno i opisano u troškovničkim stavkama (npr. tehnologija izvođenja i sl.) smatra se da se primjenjuju i: </t>
  </si>
  <si>
    <t>Analiza toplinske zaštite, izvršena je na temelju postojećih normativa pa je izvođač dužan pribaviti sve isprave o svojstvima materijala ili dati ispitati sve materijale.</t>
  </si>
  <si>
    <t>Materijale treba ugraditi prema pravilima struke i naputku proizvođača.</t>
  </si>
  <si>
    <t>Prema tome, izvođač nema pravo zahtijevati povećanje cijene ili drugu naknadu, pozivajući se da u vrijeme davanja ponude nije bio upoznat s prilikama na gradilištu.</t>
  </si>
  <si>
    <t>KVALITETA RADOVA</t>
  </si>
  <si>
    <t>Uvjeti kvalitete</t>
  </si>
  <si>
    <t>Dužnost izvoditelja</t>
  </si>
  <si>
    <t>Izvođač je dužan:</t>
  </si>
  <si>
    <t>Dostava rezultata</t>
  </si>
  <si>
    <t>Kontrolna ispitivanja</t>
  </si>
  <si>
    <t>Dokumentacija uz materijal</t>
  </si>
  <si>
    <t>Troškovi ispitivanja</t>
  </si>
  <si>
    <t>Troškove prethodnih i tekućih ispitivanja snosi izvođač.</t>
  </si>
  <si>
    <t>Odgovornost za nedostatke</t>
  </si>
  <si>
    <t>a) Izvođač je odgovoran za ugradbu materijala i opremu koji ne odgovaraju ugovorenoj ili propisanoj kvaliteti.</t>
  </si>
  <si>
    <t>O svim eventualnim nejasnoćama i odstupanjima od projekta, utvrđenim na licu mjesta obavezno konzultirati odgovornog projektanta i konstruktera.</t>
  </si>
  <si>
    <t>Obveza izvođača je proučiti sve projekte instalacija, dizala i opreme, iste uskladiti i usvojiti prilikom izvođenja otvora za prolaz tih instalacija te ugradnje fazonskih komada i opreme.</t>
  </si>
  <si>
    <t xml:space="preserve">Odabir sastava zidova i podova  je po pravilnicima. </t>
  </si>
  <si>
    <t xml:space="preserve">Toplinska i zvučna zaštita izvedena je na temelju postojećih normativa i pravilnika, pa je izvođač dužan pridržavati se istih prilikom građenja. </t>
  </si>
  <si>
    <t>Svi slojevi konstrukcija te izrađeni izračuni su na temelju uvjeta eksploatacije, pa u slučaju da se oni mjenjaju, investitor mora zatražiti promjenu ili dopunu projekta građ. fizike kao i troškovnika, kako bi se i dalje moglo garantirati, da neće doći do građevinske štete.</t>
  </si>
  <si>
    <t>U slučaju promjene vrste materijala i koncepcije konstrukcija iz ovog troškovnika, potrebno je ishoditi suglasnost projektanta, a novi materijal i nova koncepcija ne smiju biti lošijih karakteristika, od karakteristika utvrđenih projektom građ. fizike, te se nesmije narušiti postignuti nivo toplinske zaštite i uštede energije.</t>
  </si>
  <si>
    <t xml:space="preserve">Potrebno je pribaviti ateste-isprave za sve projektirane-predviđene materijale, koje su izradile mjerodavne institucije u Hrvatskoj. </t>
  </si>
  <si>
    <t>Tako ispitane vrijednosti materijala, korištene su prilikom izrade projekta građ. fizike i ovog troškovnika. Materijali se moraju skladištiti i ugrađivati u klimatskim uvjetima koji su odgovarajući toj vrsti materijala, a ugradnju moraju obavljati stručni djelatnici.</t>
  </si>
  <si>
    <t>Ukoliko troškovničkom stavkom nije drugačije navedeno, odvoz uključuje utovar, transport, istovar i razastiranje na gradskoj planirki udaljenoj do 20 km, kao i sve naknade za korištenje planirke.</t>
  </si>
  <si>
    <t>SVE NAPOMENE ILI OPĆI UVJETI  UZ POJEDINE RADOVE OVOG TROŠKOVNIKA SASTAVNI SU DIO OVIH OPĆIH UVJETA I ČINE ZAJEDNIČKU CJELINU.</t>
  </si>
  <si>
    <t>Nadzorni inženjer neposredno prije početka betoniranja mora:</t>
  </si>
  <si>
    <t>Provoditi stalnu kontrolu kvalitete betona i ostalih materijala (oplate, armature) prema programu kontrole i osiguranja kakvoće</t>
  </si>
  <si>
    <t>Kod izvedbe ovih radova treba se u potpunosti pridržavati svih propisa i normi, priznatih tehničkih pravila, tehničkog opisa, statičkog proračuna i armaturnih nacrta, planova oplate, a izvođač je obvezan posjedovati isprave o kvaliteti svih ugrađenih materijala (npr. ispitivanje tlačne čvrstoće betona i dr.).</t>
  </si>
  <si>
    <t xml:space="preserve"> KONTROLA KVALITETE CEMENTA  </t>
  </si>
  <si>
    <t>KONTROLA KVALITETE ARMATURE</t>
  </si>
  <si>
    <t>KONTROLA KVALITETE AGREGATA</t>
  </si>
  <si>
    <t>ZAVRŠNA OCJENA KVALITETE BETONA</t>
  </si>
  <si>
    <t xml:space="preserve">NAKNADNO ISPITIVANJE KVALITETE BETONA </t>
  </si>
  <si>
    <t>Naknadnim ispitivanjem treba utvrditi karakterističnu tlačnu čvrstoću ugrađenog betona na dan ispitivanja i karakterističnu tlačnu čvrstoću preračunatu na 28-dnevnu starost betona.</t>
  </si>
  <si>
    <t>Popravci na betonskim konstrukcijama usljed greške pri betoniranju mogu se izvršiti samo po odobrenju nadzornog inženjera i na teret izvođača.</t>
  </si>
  <si>
    <t>Pri izvođenju izvođač je dužan pridržavati se projekta i odredaba Tehničkog propisa za drvene konstrukcije (nekonstrukcijski elementi - drvena oplata).</t>
  </si>
  <si>
    <t>Uvjeti za izvođenje tesarskih radova (drvene konstrukcije) određeni su i programom kontrole i osiguranja kvalitete koji su sastavni dio glavnog projekta.</t>
  </si>
  <si>
    <t>* oplata je omotač koji daje željeni oblik betonskim odnosno armiranobetonskim konstrukcijama</t>
  </si>
  <si>
    <t>* skele i oplate izvedene od različitih materijala (čelik i drvo) se izvode prema normi</t>
  </si>
  <si>
    <t>* za spriječavanje veze oplata - beton mogu se koristiti različiti premazi</t>
  </si>
  <si>
    <t>* premazi ne smiju zamazati vidne površine niti iimati agresivno djelovanje na beton</t>
  </si>
  <si>
    <t xml:space="preserve">* mora biti konstruirana da se lako i efikasno može sa njom baratati prilikom njenog demontiranja (bez potresa) </t>
  </si>
  <si>
    <t>* prije početka betoniranja oplata se mora očistiti od svih otpadaka i dobro namočiti</t>
  </si>
  <si>
    <t>* treba provjeriti dimenzije i kvalitet izrade</t>
  </si>
  <si>
    <t xml:space="preserve">* za sve vrijeme ugrađivanja betona moraju se kontrolirati visinske kote i bočna pomicanja oplate (da se ne pojavi niti najmanja deformacija betonske konstrukcije) </t>
  </si>
  <si>
    <t>* beton se mora ugrađivati prema programu betoniranja, koji je sastavni dio planova oplate</t>
  </si>
  <si>
    <t>* oplata se skida (po nalogu nadzora) tek kada ugrađeni beton dobije odgovarajuću čvrstoću (ispitivanjem probnih tijela prema važećim propisima)</t>
  </si>
  <si>
    <t>* skele i oplate moraju biti sigurne od prevrtanja, kako opterećene tako i neopterećene</t>
  </si>
  <si>
    <t>Sve plohe betonskih konstrukcija koje ostaju vidljive, izvesti u glatkoj oplati.</t>
  </si>
  <si>
    <t>Oplate moraju biti izrađene točno po mjerama označenim u planovima oplate za pojedine dijelove konstrukcije.</t>
  </si>
  <si>
    <t>Pri postavi oplate treba ostaviti otvore za kanale, prodore instalacija i sl. a prema projektima instalacija.</t>
  </si>
  <si>
    <t>Tijekom izvođenja radova potrebno je za svaku fazu radova izvršiti ove radnje:</t>
  </si>
  <si>
    <t>Za sve izmjene ili dopune potrebna je prethodna suglasnost projektanta-konstruktera.</t>
  </si>
  <si>
    <t xml:space="preserve">Prije početka radova, izvoditelj mora izraditi i dostaviti na gradilište "Projekt betona", po kojem će se izvoditi konstrukcija i kontrolirati kvaliteta. </t>
  </si>
  <si>
    <t>Izvedba brtvljenja radnih prekida i dilatacija građevine prema rješenju u projektu.</t>
  </si>
  <si>
    <r>
      <t>m</t>
    </r>
    <r>
      <rPr>
        <vertAlign val="superscript"/>
        <sz val="10"/>
        <rFont val="Arial"/>
        <family val="2"/>
      </rPr>
      <t>2</t>
    </r>
  </si>
  <si>
    <r>
      <t>m</t>
    </r>
    <r>
      <rPr>
        <vertAlign val="superscript"/>
        <sz val="10"/>
        <rFont val="Arial"/>
        <family val="2"/>
      </rPr>
      <t>3</t>
    </r>
  </si>
  <si>
    <r>
      <t>armatura (cca 100 kg/m</t>
    </r>
    <r>
      <rPr>
        <vertAlign val="superscript"/>
        <sz val="10"/>
        <rFont val="Arial"/>
        <family val="2"/>
      </rPr>
      <t>3</t>
    </r>
    <r>
      <rPr>
        <sz val="10"/>
        <rFont val="Arial"/>
        <family val="2"/>
      </rPr>
      <t>)</t>
    </r>
  </si>
  <si>
    <t>A.03.08.</t>
  </si>
  <si>
    <t>KONTROLA KVALITETE BETONA</t>
  </si>
  <si>
    <t xml:space="preserve"> 1. provjeriti postoji li isprava o sukladnosti za čelik za armiranje, odnosno za armaturu i jesu li iskazana svojstva sukladna zahtjevima iz projekta betonske konstrukcije,</t>
  </si>
  <si>
    <t>2. provjeriti je li armatura izrađena, postavljena i povezana u skladu s projektom betonske konstrukcije i/ili tehničkom uputom za ugradnju, te u skladu s Prilogom "B" te Prilogom "H" odnosno Prilogom "I" Tehničkog propisa za betonske konstrukcije,</t>
  </si>
  <si>
    <t xml:space="preserve">3. dokumentirati nalaze svih provedenih provjera zapisom u građevinski dnevnik. </t>
  </si>
  <si>
    <r>
      <t>* jedno ispitivanje stupnja zbijenosti na 1000 m</t>
    </r>
    <r>
      <rPr>
        <vertAlign val="superscript"/>
        <sz val="10"/>
        <rFont val="Arial"/>
        <family val="2"/>
      </rPr>
      <t>2</t>
    </r>
  </si>
  <si>
    <r>
      <t>* jedno ispitivanje modula stišnjivosti na 1000 m</t>
    </r>
    <r>
      <rPr>
        <vertAlign val="superscript"/>
        <sz val="10"/>
        <rFont val="Arial"/>
        <family val="2"/>
      </rPr>
      <t>2</t>
    </r>
  </si>
  <si>
    <r>
      <t>* jedno ispitivanje granulometrijskog sastava na 6000m</t>
    </r>
    <r>
      <rPr>
        <vertAlign val="superscript"/>
        <sz val="10"/>
        <rFont val="Arial"/>
        <family val="2"/>
      </rPr>
      <t>2</t>
    </r>
  </si>
  <si>
    <r>
      <t>Obračun iskopanog materijala izvršiti po m</t>
    </r>
    <r>
      <rPr>
        <vertAlign val="superscript"/>
        <sz val="10"/>
        <rFont val="Arial"/>
        <family val="2"/>
      </rPr>
      <t>3</t>
    </r>
    <r>
      <rPr>
        <sz val="10"/>
        <rFont val="Arial"/>
        <family val="2"/>
      </rPr>
      <t xml:space="preserve"> u sraslom stanju, s tim što količine iskopa moraju biti jednake zbroju količine ugradbe i odvoza materijala. </t>
    </r>
    <r>
      <rPr>
        <u/>
        <sz val="10"/>
        <rFont val="Arial"/>
        <family val="2"/>
      </rPr>
      <t>Faktor rastresitosti uključiti u jediničnu cijenu, jer se isti količinski neće obračunavati.</t>
    </r>
  </si>
  <si>
    <r>
      <t xml:space="preserve">Finu žbuku izraditi tako, da površina bude posve ravna i glatka, a uglove i bridove, te spojeve zida i stropa izvesti oštro, ukoliko u troškovniku nije drugačije označeno. </t>
    </r>
    <r>
      <rPr>
        <u/>
        <sz val="10"/>
        <rFont val="Arial"/>
        <family val="2"/>
      </rPr>
      <t>Na svim bridovima koji se žbukaju produžnom žbukom ugrađuju se kutni štitnici od aluminija, na vanjskoj žbuci od nerđajućeg čelika, koji su uključeni u jediničnu cijenu.</t>
    </r>
  </si>
  <si>
    <t>1. Izvođač je dužan (prije ponude) proučiti sve gore navedene sastavne dijelove projekta, te u slučaju za dodatnim pojašnjenjem pismeno zatražiti od projektanta, odnosno iznijeti svoje primjedbe.</t>
  </si>
  <si>
    <r>
      <t xml:space="preserve">Za vrijeme izvođenja radova, izvoditelj je dužan osigurati </t>
    </r>
    <r>
      <rPr>
        <b/>
        <i/>
        <u/>
        <sz val="10"/>
        <rFont val="Arial"/>
        <family val="2"/>
        <charset val="238"/>
      </rPr>
      <t>nesmetan promet</t>
    </r>
    <r>
      <rPr>
        <b/>
        <sz val="10"/>
        <rFont val="Arial"/>
        <family val="2"/>
        <charset val="238"/>
      </rPr>
      <t xml:space="preserve"> </t>
    </r>
    <r>
      <rPr>
        <sz val="10"/>
        <rFont val="Arial"/>
        <family val="2"/>
        <charset val="238"/>
      </rPr>
      <t xml:space="preserve"> i pristup gradilištu i regulirati ga odgovarajućim prometnim znakovima.</t>
    </r>
  </si>
  <si>
    <r>
      <t>m</t>
    </r>
    <r>
      <rPr>
        <vertAlign val="superscript"/>
        <sz val="10"/>
        <rFont val="Arial"/>
        <family val="2"/>
        <charset val="238"/>
      </rPr>
      <t>1</t>
    </r>
  </si>
  <si>
    <r>
      <t>Kod polaganja pločica na pod ljepljenjem</t>
    </r>
    <r>
      <rPr>
        <sz val="10"/>
        <rFont val="Arial"/>
        <family val="2"/>
      </rPr>
      <t xml:space="preserve"> prethodno treba provjeriti ravninu poda. Kod odstupanja većih od 0,5 cm potrebno je izvesti sloj za izravnanje posebnom masom za izravnanje, a što će se utvrditi pregledom i upisom u građevinski dnevnik od strane nadzornog inženjera.</t>
    </r>
  </si>
  <si>
    <r>
      <t>m</t>
    </r>
    <r>
      <rPr>
        <vertAlign val="superscript"/>
        <sz val="10"/>
        <rFont val="Arial"/>
        <family val="2"/>
        <charset val="238"/>
      </rPr>
      <t>2</t>
    </r>
  </si>
  <si>
    <t>Za ugrađeni beton mora se dati završna ocjena kvalitete betona koja obuhvaća dokumentaciju o preuzimanju betona po partijama i mišljenje o kvaliteti ugrađenog betona koje se daje na osnovu vizualnog pregleda konstrukcije (koje je obavio i registrirao odgovorni nadzorni organ tokom građenja), pregleda i kontinuirane kontrole dokumentacije o građenju i verifikacije rezultata iz evidencije tekuće kontrole proizvodnje i kontrole suglasnosti s uvjetima projekta konstrukcije. Završnu ocjenu kvalitete betona daje zadužena stručna služba naručioca (nadzor) i po njemu angažirano poduzeće koje je registrirano za djelatnost kontrole i osiguranja kvalitete betona. Na osnovu te ocjene dokazuje se sigurnost i trajnost konstrukcije ili se traži naknadni dokaz kvalitete betona.</t>
  </si>
  <si>
    <t>Ako odabrani kriterij kvalitete betona za određenu partiju betona nije ispunjen ili ako za dokaz projektirane tlačne čvrstoće betona nema dovoljno uzoraka, mora se pristupiti naknadnom ispitivanju i dokazivanju kvalitete betona.</t>
  </si>
  <si>
    <t>Tehnički propisi i norme:</t>
  </si>
  <si>
    <t xml:space="preserve">OPLATA                                           </t>
  </si>
  <si>
    <t>* skele i oplata moraju imati takvu sigurnost i krutost da bez štetnih deformacija mogu primati opterećenje i uticaje koji nastaju tijekom izvedbe radova</t>
  </si>
  <si>
    <t>* kvalitet mehaničkih spajala koji se koriste u građenju oplata i skela mora odgovarati normi HRN U.C9.200</t>
  </si>
  <si>
    <t>* oplata i skela mora biti izrađena solidno, sa korektno izvedenim vezama i što jednostavnije konstrukcije (unutrašnje površine moraju biti ravne s pažnjom prilikom izvedbe spojeva i kuteva oplatnih ploča)</t>
  </si>
  <si>
    <t>1. Nadzorni inženjer neposredno prije početka betoniranja mora nakon svake postave oplate određenog elementa i ugradbe čelika za armiranje obvezno izvršiti pregled od strane izvođača s nadzornim inženjerom i o tome dokumentirati nalaze svih provedenih provjera zapisom u građevinski dnevnik</t>
  </si>
  <si>
    <t>2. Provoditi stalnu kontrolu kvalitete radova prema Programu kontrole i osiguranja kakvoće</t>
  </si>
  <si>
    <r>
      <t xml:space="preserve">Kod izvedbe ovih radova treba se u potpunosti pridržavati propisa i normi, tehničkih pravila, tehničkog opisa, statičkog proračuna i </t>
    </r>
    <r>
      <rPr>
        <i/>
        <u/>
        <sz val="10"/>
        <rFont val="Arial"/>
        <family val="2"/>
      </rPr>
      <t>planova oplate</t>
    </r>
    <r>
      <rPr>
        <sz val="10"/>
        <rFont val="Arial"/>
        <family val="2"/>
      </rPr>
      <t>.</t>
    </r>
  </si>
  <si>
    <t>U jediničnu cijenu uključen sav potreban materijal, rad, oplata, skela i transporti (do potpune finalne gotovosti pojedine stavke), uključivo čišćenje nakon dovršetka i u tijeku izvođenja radova.</t>
  </si>
  <si>
    <t>Kod polaganja keramičkih pločica ljepljenjem potrebno je pripremiti podlogu, tj. očistiti od prašine i masnoća. Prema uputstvu proizvođača ljepila pripremiti smjesu, a zatim je nanositi na podlogu prvo ravnom, onda nazubljenom lopaticom kako bi se dobila točna optimalna debljina sloja ljepila. Pločicu utisnuti u ljepilo. Prije izvedbe opločenja pregledati podloge. U slučaju neadekvatne zidne podloge (žbuka) prije ljepljenja pločica treba podlogu impregnirati adekvatnim premazom što ide na teret izvođča zidarskih radova.</t>
  </si>
  <si>
    <t>Kvaliteta pločica treba odgovarati važećim standardima.</t>
  </si>
  <si>
    <t>1. osnovni materijal - pločice</t>
  </si>
  <si>
    <t>2. rad i sav potreban pomoćni materijal - ljepilo, masa za fugiranje i sl.</t>
  </si>
  <si>
    <t>3. transportne troškove</t>
  </si>
  <si>
    <t>4. čišćnje prostorija po završenom radu sa uklanjanjem šute i otpadaka</t>
  </si>
  <si>
    <t>5. popravak štete učinjene na svojim ili tuđim radovima pri radu iz nepažnje.</t>
  </si>
  <si>
    <t>Nakon završenog polaganja pločica fugirati masom za fugiranje u boji po izboru projektanta.</t>
  </si>
  <si>
    <t>B.06.01.</t>
  </si>
  <si>
    <t>B.08.01.</t>
  </si>
  <si>
    <t>A.03.01.</t>
  </si>
  <si>
    <t>A.03.02.</t>
  </si>
  <si>
    <t>A.03.04.</t>
  </si>
  <si>
    <t>A.03.03.</t>
  </si>
  <si>
    <t>A.03.05.</t>
  </si>
  <si>
    <t>A.03.06.</t>
  </si>
  <si>
    <t>A.03.07.</t>
  </si>
  <si>
    <t>A.03.09.</t>
  </si>
  <si>
    <t>oplata</t>
  </si>
  <si>
    <t>NAPOMENA: U konstrukciju građevine smiju se ugraditi samo materijali koji odgovaraju važećim standardima odnosno normama i pravilima dobrog zanata. Da bi se to dokazalo, treba od proizvođača ishoditi ispravu o kvaliteti materijala koji se ugrađuju.</t>
  </si>
  <si>
    <t>BETONSKI, AB RADOVI UKUPNO:</t>
  </si>
  <si>
    <t>B.07.01.</t>
  </si>
  <si>
    <t>B.07.03.</t>
  </si>
  <si>
    <r>
      <t>m</t>
    </r>
    <r>
      <rPr>
        <vertAlign val="superscript"/>
        <sz val="10"/>
        <rFont val="Arial"/>
        <family val="2"/>
        <charset val="238"/>
      </rPr>
      <t>3</t>
    </r>
  </si>
  <si>
    <t>ZIDOVI OD OPEKE</t>
  </si>
  <si>
    <t>ŽBUKANJE</t>
  </si>
  <si>
    <t>DOBAVA I UGRADNJA</t>
  </si>
  <si>
    <t>1. sav rad uključujući i transport</t>
  </si>
  <si>
    <t>2. sav materijal uključujući i vezni</t>
  </si>
  <si>
    <t>3. pomagala pri radu (skela) osim fasadne skele koje je obračunata u fasaderskim radovima</t>
  </si>
  <si>
    <t>4. izrada eventualnih uzoraka, ukoliko je to za koji rad potrebno</t>
  </si>
  <si>
    <t>5. sva priručna pomagala potrebna prema propisima zaštite na radu</t>
  </si>
  <si>
    <t>6. čišćenje prostorija za vrijeme i nakon završetka rada</t>
  </si>
  <si>
    <t>7. zaštitu već ugrađenih elemenata ili opreme pri izvođenju radova ( prozori, vrata i sl. )</t>
  </si>
  <si>
    <t>8. zaštitu zidova i žbuke od nepovoljnih atmosferskih utjecaja.</t>
  </si>
  <si>
    <r>
      <t>SKELE ULAZE U CIJENE STAVAKA I NE OBRAČUNAVAJU SE POSEBNO</t>
    </r>
    <r>
      <rPr>
        <sz val="10"/>
        <rFont val="Arial"/>
        <family val="2"/>
      </rPr>
      <t xml:space="preserve"> IZUZEV FASADNE SKELE ZA POTREBE SVIH SUDIONIKA U GRADNJI KOJA JE ZASEBNO OBRAČUNATA!</t>
    </r>
  </si>
  <si>
    <t>U JEDINIČNE CIJENE RADOVA ULAZI I ČIŠČENJE PO ZAVRŠETKU RADA KAO I ODVOZ PREOSTALOG MATERIJALA OD GRAĐENJA (šuta i sl.)</t>
  </si>
  <si>
    <t>Kontrola kvalitete za izradu nasipa, tekuća i kontrolna ispitivanja vrše se prema standardima:</t>
  </si>
  <si>
    <t xml:space="preserve">2. Izvođač je kod izvedbe građevinskih i drugih radova (rušenja, pripremni, zemljani, konstrukterski, instalaterski, završni, te ugradnja građevnih proizvoda, postrojenja ili opreme) osim gore spomenute cijeline projekta, dužan pridržavati se i odredba: 
    </t>
  </si>
  <si>
    <t xml:space="preserve">3. Izvođač je prilikom uvođenja u posao dužan preuzeti parcelu, te obavijestiti nadležne službe o otvaranju gradilišta: </t>
  </si>
  <si>
    <t>a) od tog trenutka pa do primopredaje zgrade izvođač je odgovoran za stvari i osobe koje se nalaze unutar gradilišta</t>
  </si>
  <si>
    <t xml:space="preserve">b) od ulaska na gradilište izvođač je obavezan voditi građevinski dnevnik u kojem bilježi opis radnih procesa i građevinsku knjigu u kojoj bilježi i dokumentira mjerenja, sve faze izvršenog posla prema stavkama troškovnika i projekta </t>
  </si>
  <si>
    <t>5. Izvođač je u okviru ugovorene cijene dužan izvršiti koordinaciju radova svih podizvođača na način da omogući kontinuirano odvijanje posla i zaštitu već izvedenih radova. Sva oštečenja nastala tokom gradnje otkloniti će izvođač o svom trošku. Jedinična cijena pojedinih stavaka troškovnika mora obuhvatiti sav potreban rad i materijal do potpune finalne i funkcionalne gotovosti navedene stavke i ako to stavkom nije posebno navedeno.</t>
  </si>
  <si>
    <t>6. Izvođač je dužan, u okviru ugovorene cijene, osigurati gradilište od djelovanja više sile i krađa.</t>
  </si>
  <si>
    <t xml:space="preserve">7. Sav rad i materijal vezan za organizaciju građevinske proizvodnje: ograde, vrata gradilišta, putevi na gradilištu, uredi, blagovaonice, svlačionice, sanitarije gradilišta, spremišta materijala i alata, telefonski, električni, vodovodni i sl. priključci gradilišta kao i cijena korištenja priključaka nisu predmet ovoga troškovnika. </t>
  </si>
  <si>
    <t>8. Izvođač će izraditi vremenski plan aktivnosti na gradilištu i njime odrediti dinamiku financiranja, dobave materijala i opreme i sl.</t>
  </si>
  <si>
    <t>a) važeći Zakoni, tehnički propisi, pravilnici, hrvatske norme i pravila struke s dopunom opisa izvođenja i zadane kvalitete za pojedine vrste radova;</t>
  </si>
  <si>
    <t xml:space="preserve">b) uvjeti dati u Programu kontrole i osiguranja kvalitete arhitektonsko-građevinskog projekta; </t>
  </si>
  <si>
    <t xml:space="preserve">c) karakteristike, oblikovanja i materijala te konstrukcije dati u Tehničkom opisu;  </t>
  </si>
  <si>
    <t>Primjenjeni materijali u troškovniku dati su prema tehničkom opisu, pregledu sastava (popisu slojeva) i projektu građevinske fizike s temeljnim toplinskim svojstvima, relevantnih građevnih dijelova (konstrukcija).</t>
  </si>
  <si>
    <t xml:space="preserve">Sve izmjene i dopune od predviđenih materijala u troškovniku i odstupanja od istog moraju se obavezno obaviti uz suglasnost projektanta građevine, projektanta konstruktera, projektanta građevinske fizike i pozitivnog očitovanja od strane ovlaštenog revidenta, a "zamjenski" materijali moraju imati ista ili bolja svojstva od propisanih u Projektu (u smislu podjednakih karakteristika proizvoda). </t>
  </si>
  <si>
    <t xml:space="preserve">U stavkama (cijeni) obvezno uključiti sve potrebno za izvođenje, do potpune finalne/funkcionalne gotovosti svake pojedine stavke i troškovnika u cjelini, uključivo čišćenje prostora u tijeku rada i nakon dovršetka rada kao i sve nabave, transporte do gradilišta, horizontalne i vertikalne transporte na gradilištu, sav potreban rad i pomoćne radnje, osnovni i pomoćni materijal, eventualno potrebnu skelu i sl. </t>
  </si>
  <si>
    <t>STRUKTURA CIJENA</t>
  </si>
  <si>
    <t xml:space="preserve">Smatra se da je izvođač prije davanja ponude obišao i detaljno pregledao gradilište i okolicu, da se upoznao sa svim prethodnim ispitivanjima i podacima koje je nabavio naručitelj, da se upoznao s postojećim cestama i ostalim prometnicama, da je upoznao sve bitne elemente koji imaju utjecaj na organizaciju gradilišta. </t>
  </si>
  <si>
    <t xml:space="preserve">Smatra se i da je izvođač ispitao i provjerio postojeće izvore za snadbijevanje materijalom, kao i sve ostale okolnosti koje utječu na izvođenje radova, da se upoznao s plaćanjem taksa, poreza i ostalih izdataka koji su propisani, da je u svemu proučio dokumentaciju za ustupanje radova, da je došao do svih potrebnih podataka koji utječu na izvođenje radova, te da je na osnovi svega toga podnio svoju ponudu. </t>
  </si>
  <si>
    <t>Više radnje će se zaračunati po istim cijenama prema ugovorenim stavkama.</t>
  </si>
  <si>
    <t>Kvaliteta upotrebljenih građevinskih proizvoda i opreme mora odgovoriti uvjetima određenim posebnim propisima i odredbama u glavnom projektu.</t>
  </si>
  <si>
    <t>1. radove izvoditi na način određen ugovorom, posebnim propisom i pravilima struke.</t>
  </si>
  <si>
    <t>2. kvalitetu radova koji mogu utjecati na tehnička svojstva bitna za građevinu dokumentirati obrađenim rezultatima ispitivanja i ispravama, izdanim u suglasju s propisima ukoliko ugovorom nisu postavljeni i drugi zahtjevi.</t>
  </si>
  <si>
    <t>Rezultate ispitivanja izvođač je dužan dostaviti nadzornom inženjeru.</t>
  </si>
  <si>
    <t>a) Nadzorni inženjer provodi kontrolna ispitivanja. Za konačnu ocjenu kvalitete radova mjerodavni su rezultati kontrolnog ispitivanja.</t>
  </si>
  <si>
    <t>b) Ukoliko rezultati kontrolnog ispitivanja pokažu da kvaliteta upotrijebljenih materijala i izvedenog rada ne odgovara zahtijevanim uvjetima, nadzorni inženjer je dužan izdati nalog izvođaču da nekvalitetan materijal zamijeni sa materijalom propisane kvalitete i radove dovede u ispravno stanje.</t>
  </si>
  <si>
    <t>Izvođač je dužan prije upotrebe odgovarajućih proizvoda pribaviti propisanu dokumentaciju prema posebnom propisu.</t>
  </si>
  <si>
    <t>Radovi čija se količina i kvaliteta ne može naknadno kontrolirati</t>
  </si>
  <si>
    <t>a) Svaki izvedeni rad koji se kasnije ne može kontrolirati glede količine ili kvalitete mora biti odmah pregledan od nadzornog  inženjera, a podaci o tome upisuju se u građevinski dnevnik i građevinsku knjigu. Izvođač je dužan na vrijeme obavijestiti nadzornog inženjera o postojanju takvih radova, jer u protivnom nadzorni inženjer može odbiti priznavanje takvih radova ili ih obračunati prema svojim podacima ili procjeni.</t>
  </si>
  <si>
    <t>b) Izvoditelj je dužan na zahtjev nadzornog inženjera obaviti potrebna otkrivanja ili otvaranja izvršenih radova, radi naknadnog pregleda i ispitivanja. Poslije obavljenih pregleda i ispitivanja izvođač je dužan sanirati, prema uputi nadzornog inženjera, mjesta na kojima su provedena otkrivanja i ispitivanja.</t>
  </si>
  <si>
    <t>b) Izvođač je dužan upozoriti naručitelja na uočene ili utvrđene nedostatke i onog materijala i opreme koje je nabavio ili izabrao naručitelj.</t>
  </si>
  <si>
    <t>Obustava nekvalitetnih radova i njihova razgradnja (rušenja)</t>
  </si>
  <si>
    <t>a) Ako izvođač i pored upozorenja i zahtjeva nadzornog inženjera, da ukloni uočene nedostatke, nastavi s nekvalitetnim izvođenjem radova, nadzorni inženjer će radove obustaviti.</t>
  </si>
  <si>
    <t>b) S izvođenjem radova se može nastaviti kada izvođač poduzme i provede odgovarajuće mjere kojima se prema nalazu nadzornog inženjera, osigurava kvalitetno izvođenje radova.</t>
  </si>
  <si>
    <t>c)  Ako izvedeni radovi bitno odstupaju glede kvalitete od odredaba, a ti se radovi neće moći naknadno uskladiti sa zahtjevima ugovora, nadzorni inženjer će narediti da izvođač poruši te izvedene radove i da ih ponovno izvede o svom trošku na način koji je ugovoren.</t>
  </si>
  <si>
    <t>Program kontrole osiguranja i kvalitete - sve prema opisima u glavnom projektu</t>
  </si>
  <si>
    <t>HRN EN 13172:2012 - Toplinsko-izolacijski proizvodi -- Vrednovanje sukladnosti (EN 13172:2012) -Thermal insulation products -- Evaluation of conformity (EN 13172:2012)
HRN EN 14314:2013 - Toplinsko-izolacijski proizvodi za instalacije u zgradama i industriji -- Tvornički izrađeni proizvodi od fenolne pjene (PF) -- Specifikacija (EN 14314:2009+A1:2013)</t>
  </si>
  <si>
    <t xml:space="preserve">OGRANIČENJA ZRAKOPROPUSNOSTI OMOTAČA ZGRADE, VENTILIRANJE PROSTORA ZGRADE
 </t>
  </si>
  <si>
    <t xml:space="preserve">
</t>
  </si>
  <si>
    <t>1c. Ako se za ventiliranje zgrade osim prozora ili umjesto njih koriste i posebni uređaji s otvorima za ventiliranje, tada mora postojati mogućnost njihova jednostavnog ugađanja sukladno potrebama korisnika zgrade.
2c. Odredba iz stavka 1. ovoga članka ne primjenjuje se kod ugradnje uređaja za ventiliranje s automatskom regulacijom propusnosti vanjskog zraka.
3c. Uređaji za ventiliranje u zatvorenom stanju moraju ispuniti zahtjeve utvrđene u tablici 3. iz Priloga »C« Tehničkog propisa o racionalnoj uporabi energije i toplinskoj zaštiti u zgradama (NN 110/08).</t>
  </si>
  <si>
    <t>ODRŽAVANJE ZGRADE U ODNOSU NA RACION. UPORABU ENERGIJE I TOPL. ZAŠTITU
(1) Održavanje zgrade u odnosu na racionalnu uporabu energije i toplinsku zaštitu mora biti takvo da se tijekom trajanja zgrade očuvaju njezina tehnička svojstva i ispunjavaju zahtjevi određeni projektom zgrade i Tehničkim propisom o racionalnoj uporabi energije i toplinskoj zaštiti u zgradama (NN 110/08), te drugi zahtjevi koje zgrada mora ispunjavati u skladu s posebnim propisom donesenim u skladu sa Zakonom o prostornom uređenju i gradnji.
(2) Održavanje zgrade koja je izvedena odnosno koja se izvodi u skladu s prije važećim propisima u odnosu na racionalnu uporabu energije i toplinsku zaštitu mora biti takvo da se tijekom trajanja zgrade očuvaju njezina tehnička svojstva i ispunjavaju zahtjevi određeni projektom zgrade i propisima u skladu s kojima je zgrada izvedena.</t>
  </si>
  <si>
    <t>1b. Broj izmjena unutarnjeg zraka s vanjskim zrakom kod zgrade u kojoj borave ili rade ljudi treba iznositi najmanje n = 0,5 h-1 ako propisom donesenim u skladu s Zakonom o prostornom uređenju i gradnji kojim se uređuje to područje nije drukčije propisano.                                                       2b. U vrijeme kada ljudi ne borave u dijelu zgrade koji je namijenjen za rad i/ili boravak ljudi, potrebno je osigurati unutarnjeg zraka od najmanje n = 0,2 h-1.                                                3b. Najmanji broj izmjena zraka iz stavka 1. i stavka 2. ovoga članka mora biti veći u pojedinim dijelovima zgrade ako je to potrebno:
 – da se ne ugrozi higijena i zdravstveni uvjeti, i/ili
 – zbog uporabe uređaja za grijanje i/ili kuhanje s otvorenim plamenom.</t>
  </si>
  <si>
    <t xml:space="preserve">Proizvođač odnosno uvoznik i distributer prozora i/ili vrata, te izvođač građevine, dužni su poduzeti odgovarajuće mjere u cilju održavanja svojstava prozora odnosno vrata tijekom rukovanja, prijevoza, pretovara, skladištenja i njihove ugradnje u građevinu.
</t>
  </si>
  <si>
    <t xml:space="preserve">Konstrukcije su projektirane tako da na njima ne dolazi do površ. kondenzacije vodene pare. </t>
  </si>
  <si>
    <r>
      <rPr>
        <u/>
        <sz val="10"/>
        <rFont val="Arial"/>
        <family val="2"/>
        <charset val="238"/>
      </rPr>
      <t>Pripremni radovi</t>
    </r>
    <r>
      <rPr>
        <sz val="10"/>
        <rFont val="Arial"/>
        <family val="2"/>
        <charset val="238"/>
      </rPr>
      <t xml:space="preserve"> kao građenje privremenih građevina i izvedba drugih radova radi organizacije i uređenja gradilišta, te omogućavanje primjene odgovarajuće tehnologije građenja, nisu predmet ovoga Troškovnika.</t>
    </r>
  </si>
  <si>
    <t>SVEUKUPNO:</t>
  </si>
  <si>
    <t>A.02.06.</t>
  </si>
  <si>
    <t>A.02.07.</t>
  </si>
  <si>
    <t>a) podna obloga</t>
  </si>
  <si>
    <t>RAZGRADNJE I PRIPREMNI RADOVI</t>
  </si>
  <si>
    <t>RAZGRADNJE I PRIPREMNI RADOVI UKUPNO:</t>
  </si>
  <si>
    <t>Radove na razgrađivanju – rušenju potrebno je izvoditi uz maksimalnu opreznost i primjenu svih zaštitnih mjera.</t>
  </si>
  <si>
    <t>Niti jedan rad na rušenju konstruktivnih dijelova objekata ne može se izvoditi bez suglasnosti statičara. Prije razgrađivanja – rušenja dijelova objekta ili kompletnog objekta izvođač radova dužan je napraviti detaljni operativni plan rušenja sa svim aktivnostima, razrađeno po vremenu trajanja rušenja za pojedine dijelove objekta i načinu rušenja odnosno od kojih dijelova konstrukcija  započeti sa rušenjem, da se paralelno izvode i sanacioni radovi.</t>
  </si>
  <si>
    <t>Takav operativni plan dostavit će se statičaru. Dok se operativni plan rušenja ne odobri ne mogu se izvoditi radovi na rušenju bilo kojeg konstruktivnog dijela objekta.</t>
  </si>
  <si>
    <t>Budući se postojeće zgrade predviđene za rušenje nalaze prislonjene na susjedne parcele (sjever) odnosno na susjednu zgradu (jug) obvezatno je utvrditi sa statičarom način izvođenja radova radi osiguranja susjednih objekata. Ovi radovi mogu se izvoditi isključivo u odsječcima (kampadama) sa eventualno potrebnim podbetoniranjima temelja susjednih građevina.</t>
  </si>
  <si>
    <t>Prije početka radova na rušenjima potrebno je:</t>
  </si>
  <si>
    <r>
      <t>1.</t>
    </r>
    <r>
      <rPr>
        <sz val="10"/>
        <rFont val="Times New Roman"/>
        <family val="1"/>
      </rPr>
      <t xml:space="preserve">       </t>
    </r>
    <r>
      <rPr>
        <sz val="10"/>
        <rFont val="Arial"/>
        <family val="2"/>
      </rPr>
      <t>Ispitati sastav konstrukcija koje se ruše</t>
    </r>
  </si>
  <si>
    <r>
      <t>2.</t>
    </r>
    <r>
      <rPr>
        <sz val="10"/>
        <rFont val="Times New Roman"/>
        <family val="1"/>
      </rPr>
      <t xml:space="preserve">       </t>
    </r>
    <r>
      <rPr>
        <sz val="10"/>
        <rFont val="Arial"/>
        <family val="2"/>
      </rPr>
      <t>Za sve konstruktivne dijelove građevine (nosivi zidovi, stupovi, grede, stropovi I temelji) zatražiti od statičara statički proračun I način na koji će se izvršiti rušenje, odnosno zaštita ostalih dijelova građevine. Bez pismenog odobrenja statičara ne smije se pristupiti rušenju.</t>
    </r>
  </si>
  <si>
    <r>
      <t>3.</t>
    </r>
    <r>
      <rPr>
        <sz val="10"/>
        <rFont val="Times New Roman"/>
        <family val="1"/>
      </rPr>
      <t xml:space="preserve">       </t>
    </r>
    <r>
      <rPr>
        <sz val="10"/>
        <rFont val="Arial"/>
        <family val="2"/>
      </rPr>
      <t>Utvrditi koje se instalacije nalaze u građevini (zidovima, podovima): elektrika, plin, vodovod, kanalizacija, grijanje te zatražiti od nadležnog komunalnog poduzeća isključenje pojedinih instalacija.</t>
    </r>
  </si>
  <si>
    <t>Prije izvršenja navedenih ispitivanja kao I isključenja svih instalacija ne smije se započeti s rušenjem. Isključenje instalacija evidentira se dnevnikom. Sve radove na rušenju izvesti prema važećim mjerama zaštite na radu I zaštite okoliša.</t>
  </si>
  <si>
    <t>Pri tome treba donijeti tehnološko rješenje rušenja s točno određenim postupkom rješavanja otpadnog materijala s odvajanjem šute od ostalog smeća, kao I dogovor s investitorom o načinu korištenja otpadnog materijala.</t>
  </si>
  <si>
    <t>U jediničnoj cijeni je sadržano:</t>
  </si>
  <si>
    <r>
      <t>*  </t>
    </r>
    <r>
      <rPr>
        <sz val="10"/>
        <rFont val="Arial"/>
        <family val="2"/>
      </rPr>
      <t>Svi prijenosi I prevozi materijala na gradilištu ili direktni utovar u prijevozno sredstvo</t>
    </r>
  </si>
  <si>
    <r>
      <t>*  </t>
    </r>
    <r>
      <rPr>
        <sz val="10"/>
        <rFont val="Arial"/>
        <family val="2"/>
      </rPr>
      <t>Priključak, razvod I amortizacija privremene instalacije za rasvjetu I priključak strojeva</t>
    </r>
  </si>
  <si>
    <r>
      <t>*  </t>
    </r>
    <r>
      <rPr>
        <sz val="10"/>
        <rFont val="Arial"/>
        <family val="2"/>
      </rPr>
      <t>Troškovi osiguranja gradilišta</t>
    </r>
  </si>
  <si>
    <t>A.01.02.</t>
  </si>
  <si>
    <t>A.02.08.</t>
  </si>
  <si>
    <t>A.02.09.</t>
  </si>
  <si>
    <t>B.07.02.</t>
  </si>
  <si>
    <t>B.08.03.</t>
  </si>
  <si>
    <t>BETONSKI I ARMIRANO-BETONSKI RADOVI UKUPNO:</t>
  </si>
  <si>
    <t>B.06.02.</t>
  </si>
  <si>
    <t>Izvođač mora prije početka ugradnje provjeriti je li beton u skladu sa zahtjevima iz projekta betonske konstrukcije</t>
  </si>
  <si>
    <t xml:space="preserve">Razred izloženosti betona: za temeljne ploče XC2, 
                                           za zidove i stupove podruma XC2
                                           za nadzemne dijelove konstrukcija XC1
</t>
  </si>
  <si>
    <t>Prije žbukanja treba plohe dobro očistiti, a naročito spojnice koje moraju biti udubljene cca 2 cm od plohe zida. Prije početka žbukanja plohe dobro navlažiti, a naročito kad se žbuka sa cementnim mortom. Betonske i armirano betonske dijelove prije žbukanja treba poprskati sa rijetkim cementnim mortom. Isto vrijedi za fasadne plohe koje se žbukaju.</t>
  </si>
  <si>
    <t>VISINA PROSTORA U KOJEM SE IZVODE PREDMETNI RADOVI JE DO 3,0 IZNIMNO 4m TE NAKNADE ZA OTEŽANOST IZVOĐENJA TREBA UKALKULIRATI U JEDINIČNE CIJENE</t>
  </si>
  <si>
    <t>Jedinična cijena za svaku stavku radova ili ukupno ugovorene cijene je prodajna cijena, u kojoj su ukalkulirani svi troškovi za rad, materijal, transport i druge obveze, pripremne radove, režiju, osiguranje, ispitivanje i dokazivanje kvalitete, i svi drugi izdaci izvođača za potpuno dovršenje ugovorenih radova.</t>
  </si>
  <si>
    <r>
      <t>*  </t>
    </r>
    <r>
      <rPr>
        <sz val="10"/>
        <rFont val="Arial"/>
        <family val="2"/>
      </rPr>
      <t>Sav rad oko rušenja i demontaže</t>
    </r>
  </si>
  <si>
    <r>
      <t>*  </t>
    </r>
    <r>
      <rPr>
        <sz val="10"/>
        <rFont val="Arial"/>
        <family val="2"/>
      </rPr>
      <t>Sva poduhvatanja, podupiranja i osiguranja konstruktivnih dijelova građevine</t>
    </r>
  </si>
  <si>
    <r>
      <t>*  </t>
    </r>
    <r>
      <rPr>
        <sz val="10"/>
        <rFont val="Arial"/>
        <family val="2"/>
      </rPr>
      <t>Sve potrebne skele s propisnom ogradom i zaštitom od prašine</t>
    </r>
  </si>
  <si>
    <r>
      <t>*  </t>
    </r>
    <r>
      <rPr>
        <sz val="10"/>
        <rFont val="Arial"/>
        <family val="2"/>
      </rPr>
      <t>Zalijevanje šute prije utovara i zaštita okoliša od zagađivanja</t>
    </r>
  </si>
  <si>
    <r>
      <t>*  </t>
    </r>
    <r>
      <rPr>
        <sz val="10"/>
        <rFont val="Arial"/>
        <family val="2"/>
      </rPr>
      <t>Naknada za čišćenje javnih prometnih površina i održavanje čistoće prilikom izvođenja radova</t>
    </r>
  </si>
  <si>
    <r>
      <t>*  </t>
    </r>
    <r>
      <rPr>
        <sz val="10"/>
        <rFont val="Arial"/>
        <family val="2"/>
      </rPr>
      <t>Otežani uvjeti rada kod adaptacija i rad pod umjetnom rasvjetom</t>
    </r>
  </si>
  <si>
    <r>
      <t>Postavljanje i uklanjanje privremene montažne ograde oko gradilišta visine 2,0m sa izradom dvokrilnih tesarskih vratiju širine cca 3,0m. Obračun po m</t>
    </r>
    <r>
      <rPr>
        <vertAlign val="superscript"/>
        <sz val="10"/>
        <rFont val="Arial Narrow"/>
        <family val="2"/>
      </rPr>
      <t>1</t>
    </r>
    <r>
      <rPr>
        <sz val="10"/>
        <rFont val="Arial Narrow"/>
        <family val="2"/>
      </rPr>
      <t xml:space="preserve"> ograde.</t>
    </r>
  </si>
  <si>
    <t>a) ograda</t>
  </si>
  <si>
    <t>b) dvokrilna tesarska vrata širine 3,00m</t>
  </si>
  <si>
    <t>Postavljanje i uklanjanje privremene table gradilišta sa svim podacima o građevini sukladno Zakonu o gradnji i izgledom objekta prema 3D modelu. Stavka uključuje izradu table sa pripadajućom drvenom potkonstrukcijom. Veličina cca 2,0x1,5.  Obračun po kom.</t>
  </si>
  <si>
    <t>A.01.03.</t>
  </si>
  <si>
    <t>Izvedba, postava i uklanjanje privremenih montažnih objekata (kontejnera) prema projektu organizacije gradilišta i to za:</t>
  </si>
  <si>
    <t>a) potrebe tehničkog osoblja gradilišta</t>
  </si>
  <si>
    <t>komplet</t>
  </si>
  <si>
    <t xml:space="preserve">b) garderobe radnika </t>
  </si>
  <si>
    <t>c) sanitarni čvorovi</t>
  </si>
  <si>
    <t>A.01.04.</t>
  </si>
  <si>
    <t>Izvedba i uklanjanje privremenih priključaka za potrebe gradilišta i privremenih objekata. Uključan sav rad i materijal.</t>
  </si>
  <si>
    <t>a) građevinski el. priključak (jednofazni, trofazni)</t>
  </si>
  <si>
    <t>b) građevinski priključak za vodu</t>
  </si>
  <si>
    <t>c) građevinski priključak na kanalizaciju</t>
  </si>
  <si>
    <t>A.01.05.</t>
  </si>
  <si>
    <t>A.01.06.</t>
  </si>
  <si>
    <r>
      <t>m</t>
    </r>
    <r>
      <rPr>
        <vertAlign val="superscript"/>
        <sz val="10"/>
        <rFont val="Arial Narrow"/>
        <family val="2"/>
      </rPr>
      <t>2</t>
    </r>
  </si>
  <si>
    <t>A.02.10.</t>
  </si>
  <si>
    <t>B.08.04.</t>
  </si>
  <si>
    <t>ČELIČNE KONSTRUKCIJE</t>
  </si>
  <si>
    <t>Prije dostavljanja ponude, ponuđač je dužan provjeriti točne količine svih stavki troškovnika.</t>
  </si>
  <si>
    <t>Prije  počatka radova, izvođač je dužan pregledati  kompletnu dokumentaciju, te sve  nejasnoće ili eventualne  neispravnosti raspraviti  s  nadzornim  inženjerom  i  projektantom.</t>
  </si>
  <si>
    <t>U jediničnu cijenu svake stavke obvezno uključiti sve mjere osiguranja prolaznika, radnika i okolnih građevina za vrijeme trajanja radova, svu potrebnu skelu, sva potrebna premještanja postojećih instalacija i dovođenje istih u prvobitno stanje po završetku radova, sve transporte materijala preostalog od rušenja, deponiranje na gradilišnoj deponiji, utovar i odvoz na gradsku deponiju koju odredi investitor, odnosno sortiranje i deponiranje na mjesto koje odredi investitor za eventualnu ponovnu ugradbu, sve dobave, prijevoze do gradilišta, horizontalne i vertikalne transporte na gradilištu, sav potreban rad, osnovni i pomoćni materijal i  pomoćne  radnje: izradu radioničke dokumentacije,  sva  ispitivanja  i  nabavu  atestne dokumentacije  na  hrvatskom  jeziku, a sve do potpune funkcionalne gotovosti svake pojedine stavke i troškovnika u cjelini - ako opisom stavke nije drugačije određeno.</t>
  </si>
  <si>
    <t>Pri izvedbi radova na čeličnim konstrukcijama izvođač je dužan pridržavati se svih uvjeta i opisa u troškovniku, kao i važećih propisa i to posebno:</t>
  </si>
  <si>
    <t>Posebna uputstva proizvođača</t>
  </si>
  <si>
    <t>Materijali za čelične konstrukcije u pogledu kakvoće moraju odgovarati svim važećim standardima i pojedinačnim standardima i normama za svaki ugrađeni materijal koji je sastavni dio radova na izradi čeličnih konstrukcija.</t>
  </si>
  <si>
    <t>Čeličnu konstrukciju izvoditi prema izvedbenom projektu.</t>
  </si>
  <si>
    <t>Antikorozivna zaštita</t>
  </si>
  <si>
    <t>Čišćenje mlazom abraziva do stupnja čistoća Sa2 1/2</t>
  </si>
  <si>
    <t>Ukupna debljina suhog sloja 120 mm</t>
  </si>
  <si>
    <t>Svi čelični dijelovi fasadne konstrukcije moraju biti vruće pocinčani slojem cinka debljine 125 mikrona. Proračun čelične konstrukcije i prostorne čelične konstrukcije, radioničke nacrte izrađuje izvođač čelične konstrukcije.</t>
  </si>
  <si>
    <t>Zaštita od požara</t>
  </si>
  <si>
    <t xml:space="preserve">Prema propisima određen je stupanj zaštite od požara čelične konstrukcije izražen u minutama otpornosti konstrukcije na standardnu vatru. Stupanj zaštite predviđa se projektom zašite od požara u sklopu glavnog projekta, te se za čeličnu konstrukciju predviđa zaštita REI 90.
</t>
  </si>
  <si>
    <t>Obračun rada:</t>
  </si>
  <si>
    <t>Obračun izrade čelične konstrukcije vrši se po kilogramu ugrađene konstrukcije, uključujući sav materijal, rad,pribor za izvođenje i skelu, ako u opisu stavke nije drugačije navedeno. U jediničnu cijenu treba ukalkulirati sav pomoćan materijal za kompletno dovršenje posla.Varovi i spojni pribor ukalkuliran u jed.cijenu.</t>
  </si>
  <si>
    <t>Uzimanje mjera na gradilištu i definiranje ugradbenih dimenzija.</t>
  </si>
  <si>
    <t>Tehnološku razradu svih detalja s razradom načina spajanja, zaštite od korozije</t>
  </si>
  <si>
    <t xml:space="preserve">Zaštitu od korozije  premazom prema sistemima površinske zaštite </t>
  </si>
  <si>
    <t>Projekt montaže konstrukcije koji treba riješiti</t>
  </si>
  <si>
    <t>Način postave i stabilnost skele (projekt skele)</t>
  </si>
  <si>
    <t>Stabilnost konstrukcije tijekom montaže i  demontažne potpore i zatege</t>
  </si>
  <si>
    <t>Način transporta ( usklađenje težine montažnih elemenata konstrukcije s nosivošću dizalica i ostalih sredstava transporta)</t>
  </si>
  <si>
    <t>plan zavarivanja s planom kontrole varova</t>
  </si>
  <si>
    <t>Postavu i skidanje radne skele</t>
  </si>
  <si>
    <t>Sve posredne i neposredne troškove za rad, materijal, alat i građevinske strojeve</t>
  </si>
  <si>
    <t>Sve transporte</t>
  </si>
  <si>
    <t>Čišćenje tokom rada, odvoz i zbrinjavanje smeća</t>
  </si>
  <si>
    <t>Završno čišćenje prije primopredaje radova</t>
  </si>
  <si>
    <t>Nadoknadu eventualne štete nastale iz nepažnje na svojim ili tuđim radovima</t>
  </si>
  <si>
    <t xml:space="preserve">Izvođač mora u cijeni uračunati izradu radioničkih nacrta za proizvodnju koje mora proslijediti naručitelju na potvrdu. Izrada plana montaže te po potrebi predmontaže uključeno u cijenu. Jedinična mjera obračuna je1kg, obračun po stvarnoj utrošenoj težini. 
Stavka uključuje sve potrebne dodatne materijale, strojeve i opremu za kompletnu gotovost stavke.
</t>
  </si>
  <si>
    <t>ČELIČNE KONSTRUKCIJE UKUPNO:</t>
  </si>
  <si>
    <t>B.07.05.</t>
  </si>
  <si>
    <t>B.07.06.</t>
  </si>
  <si>
    <t>B.07.07.</t>
  </si>
  <si>
    <t>B.08.02.</t>
  </si>
  <si>
    <t>B.07.08.</t>
  </si>
  <si>
    <r>
      <t>Planiranje dna svih iskopa, uključujući i mjesta na kojima se skida samo sloj humusa, a na kojima se izvodi štenica, s točnošću +/- 3cm, uključivo odsijecanje i prebacivanje viška iskopa. Obračun po m</t>
    </r>
    <r>
      <rPr>
        <vertAlign val="superscript"/>
        <sz val="10"/>
        <rFont val="Arial Narrow"/>
        <family val="2"/>
      </rPr>
      <t>2</t>
    </r>
    <r>
      <rPr>
        <sz val="10"/>
        <rFont val="Arial Narrow"/>
        <family val="2"/>
      </rPr>
      <t>.</t>
    </r>
  </si>
  <si>
    <r>
      <rPr>
        <b/>
        <sz val="10"/>
        <rFont val="Arial"/>
        <family val="2"/>
        <charset val="238"/>
      </rPr>
      <t>Izvedba finog pijeska za odbojku</t>
    </r>
    <r>
      <rPr>
        <sz val="10"/>
        <rFont val="Arial"/>
        <family val="2"/>
        <charset val="238"/>
      </rPr>
      <t>, sve prema projektu. Polaže se sloj finog pijeska za odbojku debljine 20 cm u sloj zbijenog šljunčanog nasipa debljine 35cm (nije predmet ove stavke). Obračun po m</t>
    </r>
    <r>
      <rPr>
        <vertAlign val="superscript"/>
        <sz val="10"/>
        <rFont val="Arial"/>
        <family val="2"/>
        <charset val="238"/>
      </rPr>
      <t>2</t>
    </r>
    <r>
      <rPr>
        <sz val="10"/>
        <rFont val="Arial"/>
        <family val="2"/>
        <charset val="238"/>
      </rPr>
      <t>, svi navedeni slojevi, rad i materijal.</t>
    </r>
  </si>
  <si>
    <t>A.01.07.</t>
  </si>
  <si>
    <t>NAPOMENA: Sve su keramičke pločice veličine, boje, uzorka i načina oblaganja prema izboru projektanta i investitora. Sve su fuge veličine i boje prema izboru projektanta i investitora. Uključivo fugiranje (i masu za fugiranje), sve tipske kutne, spojne, razdjelne i sl. profile: svi su vidljivi profili izvedeni kao inox, krom ili rostfrei, a svi plastični izvedeni su kao nevidljivi-skriveni), te kitanje međusobnih spojeva, spojeva sa stolarskim stavkama, žbukom, sanitarnim uređajima i sl. uključivo dobava i ugradba plastičnih križića, svi fazonski elementi, pravilno izrezivanje i kitanje oko kada, ventila, slavina, kitanje spoja podnih i zidnih pločica, čišćenje nakon završetka radova. Svi opći opisi, uvjeti, obračunsko-tehničke specifikacije i sl. sastavni su dio troškovnika i moraju biti priloženi i ovjereni kod davanja ponude.</t>
  </si>
  <si>
    <t>A.01.08.</t>
  </si>
  <si>
    <t>Zidanje ogradnih kamenih zidova bunja,tip suhozida,jedno lice kamen drugo beton, u jednostranoj oplati,bez obrade kamena,visine zida cca 110,00 cm širine cca 35 cm.U cijenu  uključiti dobavu kamena,pijeska,cementa i ostalog potrebnog materijala za zidanje zida kao i montažu i demontažu jednostrane oplate. Obračun po m2 gotovog zida</t>
  </si>
  <si>
    <t>Nabava i ugradba betona C16/20 u temelje ogradnih zidova, u cijenu uključiti i potrebnu oplatu za temelje iznad tla. U stavku uključen iskop temelja( 50x50cm) ugradnja armature (30kg/m3 betona),izrada,ugradnja i njega betona ( C16/20).Obračun po m3 ugrađenog betona</t>
  </si>
  <si>
    <t xml:space="preserve">U troškovniku vrijedi pravilo jednokovrijednosti  za sve norme, zakone, propise i slično. Izvođač radova dužan je nuditi proizvode jednakih ili boljih karakteristika od traženih.                                                                                       Rad se odnosi na dužnost izvođača da prije početka građevinskih radova dostavi naručiocu ili nadzornom inženjeru plan organizacije gradilišta i tehničke opreme, te operativni (dinamički) plan izvršenja ugovorenih radova.Organizacija gradilišta, tehnička oprema i potrebna mehanizacija moraju biti u skladu sa zahtjevima projekta i trebaju omogućiti cjelovito i dosljedno izvršenje građevinskih radova. Objekti, instalacije i rad u okviru potrebne opreme i uređenja gradilišta terete troškove režije gradilišta i ne obračunavaju se posebno. </t>
  </si>
  <si>
    <t xml:space="preserve">  * Zakona o gradnji NN RH br. 153/13, 20/17  ili jednakovrijedno
  * Zakona o prostornom uređenju i gradnji (N.N. 153/13, 65/17)  ili jednakovrijedno
   </t>
  </si>
  <si>
    <t xml:space="preserve">4. Izvođač je dužan, u okviru ugovorene cijene, ugraditi propisani adekvatan i prema Hrvatskim normama ili jednakovrijednim normama ispitan (atestiran) materijal. Izvođač je također dužan kod izrade konstrukcija, prema projektom određenom planu ispitivanja materijala, kontrolirati ugrađeni materijal u konstrukciji. </t>
  </si>
  <si>
    <t>Primjenjeni materijali u troškovniku imaju provedeno ispitivanje kvalitete u skladu s HRN ili jednakovrijedno  pri ovlaštenoj instituciji, te su stoga poimenično navedeni kao i njihovi proizvođači. Kod izvedbe mogu se primjeniti materijali drugih proizvođača, ali sa istom kvalitetom kao navedeni i sa priloženim izvješćem o ispitivanju kvalitete u skladu sa važećim HRN ili jednakovrijedno</t>
  </si>
  <si>
    <t>Za sve izmjene ili dopune potrebna je prethodna suglasnost projektanta/investitora/nadzornog inženjera</t>
  </si>
  <si>
    <t>Rušenje postojeće kolničke konstrukcije pješačkih staza. Stavka obuhvaća iskop postojeće pješačke betonske stazeprosječne  debljine 15 cm, širine 200 cm duljine 40 m   sa svim slojevima do posteljice, s utovarom u prijevozna sredstva, te odvozom na deponiju, pronalazak deponija je obveza izvođača uz napomenu da na otoku ne postoji službeni deponij.Obračun po m2 skinute i deponirane šetnice.</t>
  </si>
  <si>
    <t>m2</t>
  </si>
  <si>
    <t>Uklanjanje drveća i panjeva debljine koje se nalaze na pozicijama budućih odbojkaških igrališta, te pozicijama budućih objekata- promjera od 10 do 50 cm sa zbrinjavanjem istih. Ovaj rad obuhvaća sječenje stabala s odsijecanjem grana na dužine pogodne za prijevoz, vađenje panjeva i korijenja sa uklanjanjem sveg materijala od tog rada izvan gradilišta na odlagalište. Pronalazak deponije obveza je izvođača radova. Obračun po kom uklonjenog i deponiranog drveta sa korjenom</t>
  </si>
  <si>
    <t xml:space="preserve">U troškovniku vrijedi pravilo jednokovrijednosti  za sve norme, zakone, propise i slično. Izvođač radova dužan je nuditi proizvode jednakih ili boljih karakteristika od traženih.     </t>
  </si>
  <si>
    <t xml:space="preserve">U troškovniku vrijedi pravilo jednokovrijednosti  za sve norme, zakone, propise i slično. Izvođač radova dužan je nuditi proizvode jednakih ili boljih karakteristika od traženih. </t>
  </si>
  <si>
    <t>Dobava nabava razastiranje kamene frakcije granulacije 4-8 mm, prosječne debljine 5 cm.. U stavku uključen transport do gradilišta, razvoz po gradilištu razastiranje. Kameni agregat se postavlja na unaprijed postavljen geotekstil plošne težine 300g/m2.Obračun po m2 razastiranog kamenog agregata i postavljenog geotekstila.</t>
  </si>
  <si>
    <t>Dobava i ugradnja kamene prašine veličine do 4 mm. Zasipavanje se vrši u slijedećim slojevima:
a) donji dio kanala ( posteljica ) 10 cm na koju se polažu cijevi kabelske kanalizacije
b) zatrpavanje položenih cijevi slojem debljine 20 cm na kojeg se polažu PVC štitnici
c) zatrpavanje štitnika/trake slojem od 10 cm
Svaki od slojeva planirati i zbiti u optimalnu vlažnost tako da se dobije kompaktna masa koja se neće znatnije slijegati. Obračun po m3 ugrađene prašine</t>
  </si>
  <si>
    <t>m'</t>
  </si>
  <si>
    <t>kanal za vodovdnu infrastrukturu - dim. 30x60 cm</t>
  </si>
  <si>
    <t>kanal za fekalnu infrastrukturu - dim. 60x80 cm</t>
  </si>
  <si>
    <t>Strojni iskop kanala te proširenja za okna   za polaganje  infrastrukturene kabelske kanalizacije (cijevi)  bez obzira na kategoriju tla. Iskopani materijal odbacivati najmanje 1,0 m od ruba kanala i to samo sa jedne strane tako da bi druga bila slobodna radi dovoza potrebnih elemenata i manipulacije cijevima. Dno kanala treba biti očišćeno od kamena te planirano za postavu posteljice. Obračun po m' iskopanog kanala. Obračun količina vrši se prema stvarno izvedenom iskopu u sraslom stanju, ali do dimenzija predviđenih troškovnikom. Veće količine iskopa od predviđenih, bez obzira da li je do istih došlo uslijed nepreciznog rada ili urušavanja, dužan je izvođač o svom trošku ispuniti na način da se dobije čvrstoća sraslog materijala, prekopi se ne priznaju.</t>
  </si>
  <si>
    <t>Zatrpavanje kanala s materijalom iz iskopa. Deponirani materijal treba dovesti za zatrpavanje. Materijal treba biti probran od krupnog materijala. Materijal max. veličine zrna 10 cm u slojevima po 30 cm sa nabijanjem svakog sloja (modul stišljivosti, Ms = 80.0 MN/m2, stupanj zbijenosti Sz = 98 %). Obračun po m3 zbijenog materijala.</t>
  </si>
  <si>
    <t>Izvedba armiranobetonskih revizijskih okana  svijetlog tlocrtnog presjeka 100 x 100 cm, prosječne svijetle dubine 1.0 m , debljine zidova i dna 20 cm te pokrovne ploče 20 cm. Ispod dna izvesti sloj podložnog betona debljine 10 cm. Stavkom obuhvaćena nabava i doprema betona te betoniranje ploča, zidova i dna okana betonom C25/30 s dodacima za vodonepropusnost; nabava, doprema betona i betoniranje podložnog sloja mršavog betona betonom klase C12/15; nabava, doprema betona i izrada kinete betonom klase C16/20; izrada, postavljanje, skidanje i čišćenje dvostrane oplate; nabava, čišćenje, savijanje, raznošenje i ugradba armature B 500B ( minimalna ugradnja 50kg/m3 betona) ugradba Iijevano željeznog kanalizacijskog poklopca veličine 600 x 600 mm s okvirom, nosivosti 250 kN (fiksiranje poklopca betonskim obrubom od betona klase C12/15). Obračun po kom gotovog okna</t>
  </si>
  <si>
    <t>U troškovniku vrijedi pravilo jednokovrijednosti  za sve norme, zakone, propise i slično. Izvođač radova dužan je nuditi proizvode jednakih ili boljih karakteristika od traženih.</t>
  </si>
  <si>
    <t>razvod svih instalacija( elektro, voda, fekalna kanalizacija i slično) sa svim potrebnim materijalom</t>
  </si>
  <si>
    <t xml:space="preserve">Na metalnim konstrukcijama koje ostaju vidljive u konačnom stanju, potrebno je sve varove glatko izbrusiti prije finalne površinske obrade.
Sve nosive elemente dimenzionirati u skladu s analizom građevinske konstrukcije. Kvaliteta čelika mora biti minimalno S235. Svi spojevi sa AB konstrukcijom su predviđeni sidrenim vijcima prikladnim  za sidrenje u betonske elemente. </t>
  </si>
  <si>
    <t>POPIS HRVATSKIH NORMI I DRUGIH TEHNIČKIH SPECIFIKACIJA KOJE UPUĆUJU NA ZAHTJEVE KOJE, U SVEZI S TOPLINSKOM ZAŠTITOM, TREBAJU ISPUNITI TOPLINSKO-IZOLACIJSKI GRAĐEVNI PROIZVODI ZA ZGRADE:
HRN EN 13162:2012 ili jednakovrijedno - Toplinsko-izolacijski proizvodi za zgrade -- Tvornički izrađeni proizvodi od mineralne vune (MW) -- Specifikacija (EN 13162:2012) ili jednakovrijedno Thermal insulation products for buildings -- Factory made mineral wool (MW) products -- Specification (EN 13162:2012) ili jednakovrijedno
HRN EN 13163:2012 ili jednakovrijedno - Toplinsko-izolacijski proizvodi za zgrade -- Tvornički izrađeni proizvodi od ekspandiranog polistirena (EPS) -- Specifikacija (EN 13163:2012) ili jednakovrijedno - Thermal insulation products for buildings -- Factory made expanded polystyrene (EPS) products -- Specification (EN 13163:2012) ili jednakovrijedno
HRN EN 13164:2012 ili jednakovrijedno - Toplinsko-izolacijski proizvodi za zgrade -- Tvornički izrađeni proizvodi od ekstrudirane polistirenske pjene (XPS) -- Specifikacija (EN 13164:2012)  ili jednakovrijedno- Thermal insulation products for buildings -- Factory made extruded polystyrene foam (XPS) products -- Specification (EN 13164:2012)  ili jednakovrijedno
HRN EN 13165:2012  ili jednakovrijedno - Toplinsko-izolacijski proizvodi za zgrade -- Tvornički izrađeni proizvodi od tvrde poliuretanske pjene (PUR) -- Specifikacija (EN 13165:2012)  ili jednakovrijedno- Thermal insulation products for buildings -- Factory made rigid polyurethane foam (PU) products -- Specification (EN 13165:2012)  ili jednakovrijedno
HRN EN 13166:2012  ili jednakovrijedno - Toplinsko izolacijski proizvodi za zgrade -- Tvornički izrađeni proizvodi od fenolne pjene (PF)  -- Specifikacija (EN 2012:13166) ili jednakovrijedno- Thermal insulation products for buildings -- Factory made phenolic foam (PF) products -- Specification (EN 2012:1) ili jednakovrijedno</t>
  </si>
  <si>
    <t>HRN EN 2012:13167  ili jednakovrijedno - Toplinsko-izolacijski proizvodi za zgrade -- Tvornički izrađeni proizvodi od ćelijastog (pjenastog) stakla (CG) -- Specifikacija (EN 2012:13167)  ili jednakovrijedno - Thermal insulation products for buildings -- Factory made cellular glass (CG) products -- Specification (EN 2012:13167)  ili jednakovrijedno      HRN EN 13168:2012  ili jednakovrijedno - Toplinsko-izolacijski proizvodi za zgrade -- Tvornički izrađeni proizvodi od drvene vune (WW) -- Specifikacija (EN 13168:2012)  ili jednakovrijedno -Thermal insulation products for buildings -- Factory made wood wool (WW) products -- Specification (EN 13168:2012)  ili jednakovrijedno
HRN EN 13169:2012  ili jednakovrijedno - Toplinsko-izolacijski proizvodi za zgrade -- Tvornički izrađeni proizvodi od ekspandiranog perlita (EPB) -- Specifikacija (EN 13169:2012)  ili jednakovrijedno -Thermal insulation products for buildings -- Factory made expanded perlite board (EPB) products -- Specification (EN 13169:2012) ili jednakovrijedno
HRN EN 13170:2012  ili jednakovrijedno - Toplinsko-izolacijski proizvodi za zgrade -- Tvornički izrađeni proizvodi od ekspandiranog pluta (ICB) -- Specifikacija (EN 13170:2012)  ili jednakovrijedno Thermal insulation products for buildings -- Factory made products of expanded cork (ICB) -- Specification (EN 13170:2012)  ili jednakovrijedno
HRN EN 13171:2012  ili jednakovrijedno- Toplinsko-izolacijski proizvodi za zgrade -- Tvornički izrađeni proizvodi od drvenih vlakana (WF) -- Specifikacija (EN 13171:2012) ili jednakovrijedno -Thermal insulation products for buildings -- Factory made wood fibre (WF) products -- Specification (EN 13171:2012) ili jednakovrijedno</t>
  </si>
  <si>
    <t>HRN EN 14315-1:2013  ili jednakovrijedno - Toplinsko-izolacijski proizvodi za zgrade -- Proizvodi od prskane krute poliuretanske (PUR) i poliizocijanuratne (PIR) pjene oblikovani na mjestu primjene -- 1. dio: Specifikacija za sustav prskane krute pjene prije ugradnje (EN 14315-1:2013)  ili jednakovrijedno
HRN EN 14318-1:2013  ili jednakovrijedno - Toplinsko-izolacijski proizvodi za zgrade -- Proizvodi od injektirane krute poliuretanske (PUR) i poliizocijanuratne (PIR) pjene oblikovani na mjestu primjene -- 1. dio: Specifikacija za sustav injektiranja krute pjene prije ugradnje (EN 14318-1:2013)  ili jednakovrijedno</t>
  </si>
  <si>
    <t>HRN EN 14319-1:2013  ili jednakovrijedno - Toplinsko-izolacijski proizvodi za instalacije u zgradama i industriji -- Proizvodi od krute poliuretanske (PUR) i poliizocijanuratne (PIR) pjene oblikovani na mjestu primjene -- 1. dio: Specif. za sustav injektiranja krute pjene prije ugradnje (EN 14319-1:2013)  ili jednakovrijedno
HRN EN 14320-1:2013  ili jednakovrijedno - Toplinsko-izolacijski proizvodi za instalacije u zgradama i industriji -- Proizvodi od prskane krute poliuretanske (PUR) i poliizocijanuratne (PIR) pjene oblikovani na mjestu primjene -- 1.dio: Specif. za sustav prskane krute pjene prije ugradnje (EN 14320-1:2013) ili jednakovrijedno</t>
  </si>
  <si>
    <t xml:space="preserve">HRN EN 15732:2012 ili jednakovrijedno - Proizvodi ispunjeni laganim punjenjem i toplinsko-izolacijski proizvodi za primjenu u građevinarstvu (CEA) – Proizvodi od lakoagregatne kspandirane gline (LWA) (EN 15732:2012)  ili jednakovrijedno
HRN EN 16069:2012  ili jednakovrijedno - Toplinsko-izolacijski proizvodi za zgrade -- Tvornički izrađeni proizvodi od polietilenske pjene (PEF) -- Specifikacija (EN 16069:2012). ili jednakovrijedno
HRN EN 13172:2012  ili jednakovrijedno- Toplinsko-izolacijski proizvodi -- Vrednovanje sukladnosti (EN 3172:2012) ili jednakovrijednoThermal insulation products -- Evaluation of conformity (EN 13172:2012) ili jednakovrijedno
HRN EN 1745:2012  ili jednakovrijedno- Zidovi i proizvodi za zidanje -- Metode određivanja toplinskih svojstava (EN 1745:2012) ili jednakovrijedno -Masonry and masonry products -- Methods for determining thermal properties (EN 1745:2012). ili jednakovrijedno
NORME ZA ISPITIVANJE NA KOJE UPUĆUJE PROPIS
HRN EN 674:2005  ili jednakovrijedno- Staklo u graditeljstvu – Određivanje koeficijenta prolaska topline (U-vrijednost) -- Metoda sa zaštićenom vrućom pločom (EN 674:1997) ili jednakovrijedno
HRN EN 1026:2001  ili jednakovrijedno- Prozori i vrata -- Propusnost zraka -- Metoda ispitivanja (EN 1026:2000) ili jednakovrijedno
HRN EN 12207:2001 ili jednakovrijedno - Prozori i vrata -- Propusnost zraka -- Razredba (EN 12207:1999) ili jednakovrijedno
HRN EN ISO 12412-2:2004 ili jednakovrijedno - Toplinske značajke prozora, vrata i zaslona -- Određivanje koeficijenta prolaska topline metodom vruće komore -- 2. dio: Okviri (EN 12412-2:2003) ili jednakovrijedno
 HRN EN ISO 12567-1:2002 ili jednakovrijedno - Toplinske značajke prozora i vrata -- Određivanje prolaska topline metodom 
vruće komore -- 1. dio: Prozori i vrata u cjelini (ISO 12567-1:2000; EN ISO 12567-1:2000) ili jednakovrijedno
HRN EN 13829:2002 ili jednakovrijedno - Toplinske značajke zgrada -- Određivanje propusnosti zraka kod zgrada -- 
Metoda razlike tlakova (ISO 9972:1996, preinačena; EN 13829:2000) ili jednakovrijedno
</t>
  </si>
  <si>
    <t>1. Održavanje zgrade u smislu racionalne uporabe energije i toplinske zaštite podrazumijeva:
a) pregled zgrade u odnosu na racionalnu uporabu energije i toplinsku zaštitu u razmacima i na način određen projektom zgrade i/ili na način određen posebnim propisom donesenim u skladu sa Zakonom o prostornom uređenju i gradnji,
b) izvođenje radova kojima se zgrada zadržava u stanju određenom projektom zgrade u odnosu na racion. uporabu energije i topl. zaštitu i Tehničkim propisom o racion. uporabi energije i topl. zaštiti u zgradama (NN 128/15)  ili jednakovrijedno odnosno propisom u skladu s kojim je zgrada izvedena.</t>
  </si>
  <si>
    <t>2. Ispunjavanje propisanih uvjeta održavanja zgrade dokumentira se u skladu s projektom zgrade u odnosu na racionalnu uporabu energije i toplinsku zaštitu, te:
a) izvješćima o pregledima i ispitivanjima zgrade i pojedinih njezinih dijelova,
b) zapisima o radovima održavanja,
c) na drugi prikladan način ako Tehničkim propisom o racionalnoj uporabi energije i toplinskoj zaštiti u zgradama (NN 110/08)  ili jednakovrijedno ili posebnim propisom donesenim u skladu sa Zakonom o prostornom uređenju i gradnji nije što drugo određeno.</t>
  </si>
  <si>
    <t>Za održavanje zgrade dopušteno je rabiti samo one građevne proizvode za koje je izdana isprava o sukladnosti prema posebnom propisu ili je uporabljivost dokazana u skladu s projektom zgrade u odnosu na racionalnu uporabu energije i toplinsku zaštitu i Tehničkim propisom o racionalnoj uporabi energije i toplinskoj zaštiti u zgradama (NN 128/15)  ili jednakovrijedno</t>
  </si>
  <si>
    <t xml:space="preserve">1a. Zgrada mora biti projektirana i izgrađena na način da građevni dijelovi koji čine omotač grijanog prostora zgrade, uključivo možebitne spojnice između pojedinih građevnih dijelova i prozirne elemente koji nemaju mogućnost otvaranja, budu zrakonepropusni u skladu s dosegnutim stupnjem razvoja tehnike i tehnologije u vrijeme izrade projekta.
2a. Zrakopropusnost prozora, balkonskih vrata i krovnih prozora mora ispuniti zahtjeve iz tablice   3a. iz Priloga »C« Tehničkog propisa o racionalnoj uporabi energije i toplinskoj zaštiti u zgradama (NN 128/15). ili jednakovrijedno
4a. Iznimno od stavka 2. ovoga članka dopuštena je i veća zrakopropusnost od propisane ako je to potrebno:
– da se ne ugrozi higijena i zdravstveni uvjeti, i/ili
– zbog uporabe uređaja za grijanje i/ili kuhanje s otvorenim plamenom.
</t>
  </si>
  <si>
    <t xml:space="preserve">1d. Ispunjavanje zahtjeva o zrakonepropusnosti iz odredbi članka 20. Tehničkog propisa o racionalnoj uporabi energije i toplinskoj zaštiti u zgradama (NN 128/15)  ili jednakovrijedno dokazuje se i ispitivanjem na izgrađenoj zgradi prema HRN EN 13829:2002, ili jednakovrijedno metoda određivanja A.
2d. Prilikom ispitivanja iz stavka 1. ovoga članka, za razliku tlakova između unutarnjeg i vanjskog zraka od 50 Pa, izmjereni tok zraka, sveden na obujam grijanog zraka, ne smije biti veći od vrijednosti n50 = 3,0 h-1 kod zgrada bez mehaničkog uređaja za provjetravanje, odnosno n50 = 1,5 h-1 kod zgrada s mehaničkim uređajem za provjetravanje
</t>
  </si>
  <si>
    <t xml:space="preserve">1e. Za višestambene zgrade (stambene zgrade koje imaju više od jednog stana) zahtjevi navedeni u člancima 20., 21., 22., i 23. Tehničkog propisa o racionalnoj uporabi energije i toplinskoj zaštiti u zgradama (NN 110/08) ili jednakovrijedno moraju biti zadovoljeni za svaki stan.
2e. Za nestambene zgrade zahtjevi navedeni u člancima 20., 21., 22., i 23. Tehničkog propisa o racionalnoj uporabi energije i toplinskoj zaštiti u zgradama (NN 128/15)  ili jednakovrijedno odnose se na omotač grijanog dijela zgrade.
</t>
  </si>
  <si>
    <t>PROZORI I VRATA (prema Tehničkom propisu za prozore i vrata (NN 69/06)  ili jednakovrijedno
Tehnička svojstva prozora i vrata moraju biti takva da, u predviđenom roku trajanja građevine, uz propisanu odnosno projektom određenu ugradnju i održavanje, oni podnesu sve utjecaje uobičajene uporabe i utjecaje okoline, tako da građevina u koju su ugrađeni ispunjava bitne zahtjeve. Prozori i vrata smiju se ugraditi u građevinu ako ispunjavaju zahtjeve propisane Tehničkim propisom za prozore i vrata (NN 69/06)  ili jednakovrijedno i ako su za prozor odnosno vrata izdane izjave o sukladnosti u skladu s odredbama posebnog propisa.
Dokumentacija s kojom se isporučuju prozori i/ili vrata mora sadržavati:
– podatke koji povezuju radnje i dokumentaciju o sukladnosti prozora odnosno vrata i izjave o sukladnosti, te potvrde o sukladnosti prema Tehničkom propisu za prozore i vrata (NN 69/06)  ili jednakovrijedno
– podatke u vezi s označavanjem prozora odnosno vrata propisane u Prilogu iz članka 7. stavka 1.Tehničkog propisa za prozore i vrata (NN 69/06)  ili jednakovrijedno
– druge podatke značajne za rukovanje, prijevoz, pretovar, skladištenje, ugradnju, uporabu i održavanje prozora i/ili vrata te za njihov utjecaj na bitna svojstva i trajnost građevine.
U slučaju nesukladnosti prozora odnosno vrata s tehničkim specifikacijama ili projektom za taj građevni proizvod, proizvođač prozora i/ili vrata mora odmah prekinuti njihovu proizvodnju i poduzeti mjere radi utvrđivanja i otklanjanja grešaka koje su nesukladnost uzrokovale.
Ako dođe do isporuke nesukladnog prozora i/ili vrata proizvođač odnosno uvoznik mora, bez odgode, o nesukladnosti toga građevnog proizvoda obavijestiti sve kupce, distributere, ovlaštenu pravnu osobu koja je sudjelovala u potvrđivanju sukladnosti i Ministarstvo zaštite okoliša, prostornog uređenja i graditeljstva.</t>
  </si>
  <si>
    <t>Izvođač je dužan strogo se pridržavati i svih zaštitnih mjera na radu u skladu sa Zakonom o zaštiti na radu (NN 59/96, 94/96, 114/03, 86/08, 116/08, 75/09, 143/12), ili jednakovrijedno sa Zakonom o zaštiti od požara (NN 92/10)  ili jednakovrijedno i u skladu s PRAVILNIKOM o uvjetima za vatrogasne pristupe (NN 35/94, 55/94, 142/03)  ili jednakovrijedno</t>
  </si>
  <si>
    <t>b)sokl visine 10 cm</t>
  </si>
  <si>
    <t>Dobava nabava i izrada plivajućeg estriha podova u sloju debljine 6-8 cm. Armiranje sa mrežom za armiranje koja je  izrađena  od kvalitetnog pocinčanog čelika debljine 2 milimetara ili vlaknima min čvrstoće 20N/mm2.Površinu fino zaribati i izvesti u padu van objekta.  Dodatna izravnavanja neće se priznati .Estrih treba dilatirati od bočnih zidova trakama elastificiranog ekspandiranog polistirena d=10 mm, rezanim u visini estriha.
Obračun po m2 izvedenog estriha sa diletacijama.</t>
  </si>
  <si>
    <t>a) cemetni estrih</t>
  </si>
  <si>
    <t>MONTAŽERSKI RADOVI</t>
  </si>
  <si>
    <t>Nabava doprema i polaganje u pripremljeni kanal kablova PP00-A 4 x 25 mm2 za proširenje mreže javne rasvjete. Obračun po m' položenog kabela</t>
  </si>
  <si>
    <t>Nabava, doprema i polaganje u pripremljeni kanal bakrenog užeta Cu 35mm. Obračun po m' položenog bakrenog užeta</t>
  </si>
  <si>
    <t xml:space="preserve"> Iskop rupe 80x80x80 cm , zbrinjavanje materijala te betoniranje temeljne stope za rasvjetni stup betonom C 16/20. U beton se ugrađuje sidreni vijci pripremljeni po šabloni i kabuplast cijevi FI 110mm ili 2 cijevi fi60 za lakše uvlačnje kabela kroz temelj. U cijenu uračunati iskop rupe, zbrinjavanje otpada, oplatu temelja i zavarivanje sidrenih vijaka.
Obračun po komadu gotove temeljne stope.</t>
  </si>
  <si>
    <t xml:space="preserve">betoniranje temelja  JR dim. 80x80x80 cm </t>
  </si>
  <si>
    <t>iskop rupe sa odvozom za temelj stupa dim 80x80x80 cm</t>
  </si>
  <si>
    <t>kanal za DTK mrežu - dim30x60 cm</t>
  </si>
  <si>
    <t>kanal za proširenje JR dim 30x60 cm</t>
  </si>
  <si>
    <t>Dobava doprema i polaganje u pripremljeni kanala PEHD cijev KABUPLAST savitljiva D75/62,2 (iznutra glatka, vani rebrasta).  Obračun po m' postavljenog bužira</t>
  </si>
  <si>
    <t>Dobava nabava i polaganje u pripremljeni kanal te prje betoniranja u tribine i slično zaštitne rebraste cijevi promjera 20 mm.Obračun po m' postavljenog bužira</t>
  </si>
  <si>
    <t>Nabava, doprema i montaža (s priključenjem na elektro mrežu JR) POC stupova KORS visine 6m sa temeljnim vijcima, razdjelnicima i kabelom PP-Y 3x2,5mm2 od razdjelnika do lampe. U stavku uključiti sav potreeban rad i sitni materijal potreban do izvršenja stavke.
Obračun po kom ugrađenog stupa.</t>
  </si>
  <si>
    <t>Dobava, ugradnja i spajanje svjetiljke (cestovna LED) svjetiljka s asimetričnom uskom cestovnom optikom, kućište izrađeno od lijevanog aluminija antracitne boje (približno RAL 7043), primarni optički poklopac od kaljenog ravnog stakla, izvor svjetlosti LED ukupne snage 90-110 W, svjetlosnog toka 12000-13000 lm, efikasnost svjetiljke 120-130 lm/W, boje svjetlosti 3000 K, uzvrat boje Ra &gt; 70, redukcija snage bi - power, maksimalna snaga 3h prije ponoći te 5h poslje ponoći, životnog vijeka od minimalno 100 000 h, minimalni stupanj mehaničke zaštite IP66, otpornost na udarce minimalno IK08. Obračun po kom ugrađene svjetiljke</t>
  </si>
  <si>
    <t>Betoniranje temelja za vodovodnu pocinčanu cijev dimenzija 0,3X0,30x0,30 m betonom C16/20. U stavku uključeno izrada, montaža i demontaža pripadajuće oplate. Obračun po kompletu gotovog temelja</t>
  </si>
  <si>
    <t>Dobava nabava i ugradnja pocinčane cijevi za prije položenu pehd cijev za vodu sa ugradnjom kuglaste slavine 1/2" s holenderom slavinom 3/4" za zaljevanje.U cijenu uključiti sav spojni i priborni materijal sve do potpune funkcionalnosti slavine.Obračun po kompletu.</t>
  </si>
  <si>
    <t>kpl</t>
  </si>
  <si>
    <t>Obračun za komplet.</t>
  </si>
  <si>
    <t>Izrada spoja vodovodne instalacije na postojeću vodovodnu mrežu. U stavku je uključen sav potreban rad i materijal uključujući fazonske komade (prijelazni komadi, otcjepni komad sa redukcijom). Priključak se izvodi prema uvjetima i pod nadzorom lokalnog komunalnog poduzeća.</t>
  </si>
  <si>
    <t>Priključak struje</t>
  </si>
  <si>
    <t>priključak vode</t>
  </si>
  <si>
    <t>priključak kanalizacije</t>
  </si>
  <si>
    <t>MONTAŽERSKI  RADOVI UKUPNO:</t>
  </si>
  <si>
    <t>Nabava, doprema na gradilišnu deponiju, raznošenje, spuštanje u rov i montaža (spajanje) termoplastičnih (PVC, PE, PP) kanalizacijskih cijevi DN 160,minimalne klase krutosti SN 8, pojedinačne duljine 5.0 ili 6.0 m, minimalne klase krutosti SN 8,sav potrošan sitni materijal( koljena, spojnice, brtve i slično) za izvedbu odvodnje sanitarnog čvora.</t>
  </si>
  <si>
    <t>Obračun po kompletu izvršenih radova</t>
  </si>
  <si>
    <t>cijevi fi 20 mm</t>
  </si>
  <si>
    <t>Izrada spoja vanjske temeljne kanalizacije sa sanitarnim čvorom te sa  postojećom sabirnom jamom,Spoj dobro obraditi cementnim mortom. U stavku je uključen sav potreban rad i materijal. Priključak se izvodi prema uvjetima i pod nadzorom lokalnog komunalnog poduzeća. Prije zatrpavanja cijelog sustava  Izvođač je dužan  napraviti vodenu probu uz prisustvo Investitora i komunalnog poduzeća. Ispitivanje može vršiti samo za to ovlaštena institucija ili društvo, sukladno važećim propisima i prema HR EN 1610:2000, odnosno jednakovrijednoj norm. Nakon postignute uspješne probe može se krenuti sa zatrpavanjem cijelog sustava fekalne odvodnje( zatrpavanje nije dio ove stavke)</t>
  </si>
  <si>
    <t>Dobava i montaža i polaganje u prethodno iskopani rov vodovodnih PEHD cijevi za radni tlak do 10 bara i maksimalnu radnu temperature vode do 60°C. Izvođač je dužan napraviti tlačnu probu sukladno važećim propisima. Ispitivanje može vršiti samo za to ovlaštena institucija ili društvo, sukladno važećim propisima i prema HR EN 1610:2000, odnosno jednakovrijednoj norm. Nakon postignute uspješne probe može se krenuti sa zatrpavanjem cijelog sustava odvodnje. 
Dobava i montaža vodovodnih PEHD cijevi
za dovod sanitarne vode 
u građevinu sa svim potrebnim spojnim i
brtvenim materijalom. Cijevi se polažu u
pijesak i oblažu se pijeskom radi zaštite
cijevi. Dimenzije cijevi odnose se na nazivni
unutarnji promjer. Stavkom obuhvaćen
kompetal rad i materijal.
Obračun po m'.</t>
  </si>
  <si>
    <t>Izrada spoja sanitarnog čvora  na infrastrukturne priključke, struje, vode i kanalizacije.Obračun po kompletu spoja sa svim pripadajućim priborom da potpune gotove i funkcionalnosti objekta.</t>
  </si>
  <si>
    <t>A.03.10.</t>
  </si>
  <si>
    <t>Nabava i postava betonskih opločnik prošaranog izgleda, debljine 6 cm sa prethodnom pripremom podloge od jednozrnate frakcije  8 mm ( rizle ) na koju se postavljaju opločnici, sa fugiranjem finim pijeskom. Prije  same nabave opločnika potrebno je dogovoriti se s Investitorom o boji i obliku vrsti  opločnika. Na uvaljanu podlogu postavlja se geotekstil , minimalni preklop je 10 cm . U cijenu uključiti nabavu dopremu i postavu geotekstila, Karakteristike geotekstila su:Plošna težina 150g/m2, debljina 0,75mm (2kPa), vlačna čvrstoća (uzdužna+poprečna): 1kN/m, istezanje pri kidanju: 80% uzdužno, 90% poprečno, tlačna čvrstoća 250N. Betonski opločnici polažu se na prethodno pripremljenu uvaljanu podlogu u sloju pijeska debljine 10 cm.Radovi obuhvaćaju nabavu materijala, prijevoz do mjesta ugradnje, ugradnju, pripremu podloge za ugradnju, zatrpavanje fuga pijeskom te sve druge predradnje za izradu istog.</t>
  </si>
  <si>
    <t>Humusiranje tla - Oblaganje (razastiranje valjanje) zelenih površina humusom, minimalna debljina humusa 30 cm, humus se miješa s kvalitetnom zemljom, omjer humusa i zemlje 1:2. U stavci je uključena nabava, dobava kvalitetne zemlje i humusa te rad na pripremi podloge za sadnju i sijanje biljnog materijala. razastiranje i grubo planiranje zemlje u sloju od 30cm s</t>
  </si>
  <si>
    <t>Materijal izrade:</t>
  </si>
  <si>
    <t>Konstrukcija:
- sastavljena od pocinčanih čeličnih profila međusobno zavarenih, obojeni u RAL 9002
- krovna i podna rebra zavarena na vanjsku konstrukciju,                                                             Sastav zida: Poliuretanski panel PU60mm (izunutra, zid objekta gladak u boji RAL 9010)
pregradni zid
Poliuretanski panel PU35mm ( glatko/glatko u boji RAL 9010 )                                                                Objekat je obložen limenim poc. kazetama (deb.1,5mm) unutar nosive konstrukcije objekta                                                                        Sastav poda: panel PU60mm
2x C.I. 18mm
završno podna keramika 30x30 ili slično  (protukliznost R10) nosivost poda 250kg/m2
  Stolarija: AL ulazna vrata puna, s.o. dim. 1000x 2050mm, boja RAL 9010 sa automatom za zatvaranje kom.1 (invalidi)
AL ulazna vrata puna s.o. dim.851x 2023mm kom.2 (M+ Ž + spremište),
AL unutarnja puna vrata  dim. 600x 19300mm, odignuta od poda, u boji RAL 9010 kom.  2 PVC sanitarni prozor, otklopno otvaranje, mutno staklo dim.600x 600mm u boji RAL 9010, kom.3</t>
  </si>
  <si>
    <t>Struja:  el.instalacija podžbukna (kanalice), RP sa osiguračima + FID sklopka, monofazne utičnice 230V kom.3, TEM prekidač kom.4, rasvjeta 1x 58W fluo kom.4; BEZ CEE utičnica</t>
  </si>
  <si>
    <t xml:space="preserve">
</t>
  </si>
  <si>
    <t>Oprema:  tri sanitarna prostora (M/Ž/I); 2x WC kabina od panela, 1x invalidski prostor sa kompletnom opremom 1x pisoar N/Ž dovod i odvod vode; 3x keramički umivaonik 45cm sa slavinom H vode,
galanterija za M/Ž: 2x ogledalo, 2x dispenzer za sapun, 2x stalak za papir 2x podni sifon 140x 140mm inox + 1x sifon u invalidima</t>
  </si>
  <si>
    <t xml:space="preserve">
Obračun po kompletu gotvog i funkcionalnog sanitarnog čvora</t>
  </si>
  <si>
    <t>Podrazumijeva se da se završetkom ove stavke može sanitarni čvor koristiti</t>
  </si>
  <si>
    <t>Dobava nabava i postava gotovog sanitarnog objekta (muški ženski i wc za invalide) sa spremište te sa kompletnim razvodom svih instalacija, ugradnjom svom potrebnom opremom Minimalna dimenzija istoga: 600x240 cm unutarnje visine 230 cm</t>
  </si>
  <si>
    <t>PDV 25%</t>
  </si>
  <si>
    <t>SVEUKUPNO  SA PDV-om</t>
  </si>
  <si>
    <t xml:space="preserve">A.02. </t>
  </si>
  <si>
    <t>A.03.11.</t>
  </si>
  <si>
    <t>A.03.12.</t>
  </si>
  <si>
    <t>A.03.13.</t>
  </si>
  <si>
    <t>A.03.14.</t>
  </si>
  <si>
    <t>A.03.15.</t>
  </si>
  <si>
    <t>A.03.16.</t>
  </si>
  <si>
    <t>A.03.17.</t>
  </si>
  <si>
    <t>A.03.18.</t>
  </si>
  <si>
    <t>A.03.19.</t>
  </si>
  <si>
    <t>A.03.20.</t>
  </si>
  <si>
    <t xml:space="preserve">A.05. </t>
  </si>
  <si>
    <t>A.05.</t>
  </si>
  <si>
    <t>A.05.01.</t>
  </si>
  <si>
    <t>A.05.02.</t>
  </si>
  <si>
    <t>B.07.9.</t>
  </si>
  <si>
    <t>B.07.10.</t>
  </si>
  <si>
    <t>B.07.11.</t>
  </si>
  <si>
    <t>B.07.12.</t>
  </si>
  <si>
    <t>B.07.13.</t>
  </si>
  <si>
    <t>B.07.14.</t>
  </si>
  <si>
    <t>B.09.</t>
  </si>
  <si>
    <t>B.09.01.</t>
  </si>
  <si>
    <t>B.09.02.</t>
  </si>
  <si>
    <t>B.09.03.</t>
  </si>
  <si>
    <t>B.09.04.</t>
  </si>
  <si>
    <t>Preuzimanje iskolčenja imovinskih granica parcele te građevine na terenu sa iskolčenom visinskom nultom točkom građevine. Dobava materijala i montaža i demontaža nanosne skele, određivanje glavnih osi buduće građevine, geodetski snimak potreban izvođaču i to relevantnih visinskih i položajnih točaka na parceli potreban za nesmetan početak rada te usklađivanje s visinskom kotom +- 0,00 iz glavnog, odnosno izvedbenog projekta. Stavka uključuje kompletno geodetsko snimanje građevine i okoliša tokom gradnje, obuhvaća sva geodetska mjerenja kojima se podaci s projekta prenose na teren (vertikalno i horizontalno), obnavljanje i održavanje iskolčenih oznaka na terenu za sve vrijeme građenja. Geodetsko snimanje za sve infrasrtukturne ukopane objekte (struja, voda, kanalizacija ...), te završno snimanje i izrada geodetskog eleborata izvedene građevine za tehnički pregled. Geodetsko prećenje izvedbe do završetka svih građevina i okoliša.Investitor osigurava prvo geodetsko iskolčenje objekta, koje je izvođač dužan prenesti na nanosnu skelu te održavati tokom gradnje objekta. Svaki dodatni izlazak geodeta na teren dužan je podmiriti izvođač radova.</t>
  </si>
  <si>
    <t>PRIMIJENJENI PROPISI:
Zakon o gradnji (NN 153/13, 20/17) ili jednakovrijedno
Zakon o prostornom uređenju i gradnji (NN 153/17, 67/17) ili jednakovrijedno
Zakon o normizaciji 80/2013 ili jednakovrijedno
Teh. propis o rac. uporabi energije i topl. zaštiti u zgradama (NN 128/15) ili jednakovrijedno
Tehnički propis za prozore i vrata (NN 69/06) ili jednakovrijedno
Zakon o tehničkim zahtjevima za proizvode i ocjeni sukladnosti (80/13) ili jednakovrijedno</t>
  </si>
  <si>
    <t>PRIMIJENJENI PRAVILNICI (na temelju čl.26 zadnje navedenog Zakona)
Pravilnik o teh. normativima za projektiranje i izvođenje završnih radova u građ. (Sl 21/90) ili jednakovrijedno</t>
  </si>
  <si>
    <t>Pri izvođenju izvođač je dužan pridržavati se projekta, tehničkih uputa za ugradnju.  Izvođač je dužan pridržavati se projekta, tehničkih uputa za ugradnju građevnih proizvoda i odredaba Tehničkog propisa za betonske konstrukcije (NN 139/09, 14/10 ,125/10 i 136/12).
Pogoni koji proizvode beton moraju udovoljavati uvjetima funkcionalne i proizvodne sposobnosti propisane važećoj normi  i moraju u pogonu imati laboratorij za kontrolu proizvodnje opremljen prema uvjetima važećih normi.
Prilikom proizvodnje betona i izvođenja betonskih radova treba izvršiti ispitivanja betona prema dolje navedenim normama: Minimalna tlačna čvrstoća betona propisana pojedinim opisima troškovničkih stavaka kojima je propisana i minimalna količina cementa, sve u suglasnosti s odgovornim konstrukterom. Izvođač mora prema normi HRN ENV 13670-1 ili jednakovrijedno prije početka ugradnje provjeriti je li beton u skladu sa zahtjevima iz projekta betonske konstrukcije
Provoditi stalnu kontrolu kvalitete betona i ostalih materijala (oplate, armature) sukladno važećim normama. 
Kod izvedbe ovih radova treba se u potpunosti pridržavati svih propisa i normi, priznatih tehničkih pravila, tehničkog opisa, statičkog proračuna i armaturnih nacrta, planova oplate, a izvođač je obvezan posjedovati isprave o kvaliteti svih ugrađenih materijala (npr. ispitivanje tlačne čvrstoće betona i dr.).
građevnih proizvoda i odredaba Tehničkog propisa za betonske konstrukcije,  važećih normi i propisa</t>
  </si>
  <si>
    <t>Kontrolu kvalitete cementa izvoditi prema “Tehničkim propisima za betonske konstrukcije” (NN 139/09,14/10,125/10 i 136/12) ili jednakovrijedno, prilog C.
Osnovna svojstva cementa, koji se mora upotrebljavati prema vrstama i prema klasama propisanim projektom konstrukcije, moraju zadovoljiti uvjete odgovarajućih normi i uvjete projekta konstrukcije i radova.
Za proizvodnju betona mogu se upotrebljavati samo cementi čija su svojstva, uvjetovana propisima odgovarajućih normi i Tehničkih uvjeta, prethodno dokazana.
Kontrolu kvalitete cementa izvoditi prema “Tehničkim propisima za betonske konstrukcije” i tehničkom propisu za cement u betonskim konstrukcijama.</t>
  </si>
  <si>
    <t>Svojstva čelika za armiranje moraju zadovoljavati uvjete “Tehničkih propisa za betonske konstrukcije” (NN 139/09, 14/10 ,125/10 i 136/12) ili jednakovrijedno.</t>
  </si>
  <si>
    <t>Armatura izrađena prema projektu betonske konstrukcije, smije se ugraditi u betonsku konstrukciju ako je sukladnost čelika, zavara, mehaničkih spojeva, spojki, cijevi za natege i morta za injektiranje potvrđena ili ispitana na način određen ovim Prilogom.
Armatura proizvedena prema tehničkoj specifikaciji za koju je sukladnost potvrđena na način određen ovim Prilogom, smije se ugraditi u betonsku konstrukciju ako ispunjava zahtjeve projekta te betonske konstrukcije.
Za izradu navedene betonske konstrukcije koristit će se armatura B 500B. Čelik za armiranje mora zadovoljiti uvjete TPBK ili jednakovrijedno, prilog B i HRN EN 10080 ili jednakovrijedno. Svojstva čelika za armiranje moraju zadovoljavati uvjete “Tehničkih propisa za betonske konstrukcije”</t>
  </si>
  <si>
    <r>
      <t>Za izradu datog betona koristiti prirodni ili umjetni agregat gustoće &gt;2000 kg/m</t>
    </r>
    <r>
      <rPr>
        <vertAlign val="superscript"/>
        <sz val="10"/>
        <rFont val="Arial"/>
        <family val="2"/>
      </rPr>
      <t>3</t>
    </r>
    <r>
      <rPr>
        <sz val="10"/>
        <rFont val="Arial"/>
        <family val="2"/>
      </rPr>
      <t xml:space="preserve"> Za izradu datog betona koristiti prirodni ili umjetni agregat gustoće &gt;2000 kg/m3 utvrđenu prema normi HRN EN 1097-6 ili jednakovrijedno. Maximalna veličina zrna agregata je Dmax=32. Za izradu betona koristiti agregat s dovoljnom otpornošću na smrzavanje prema normi HRN EN 12620 ili jednakovrijedno. Prije ugradnje agregata potrebno je isti ispitati prema dolje datim normama:
HRN EN 1097-6 ili jednakovrijedno
HRN EN 12620  ili jednakovrijedno. Izrada i ispitivanje sukladno “Tehničkim propisima za betonske konstrukcije” (NN 139/09,14/10,125/10 i 136/12)  ili jednakovrijedno, prilog D.
utvrđenu prema važećim normama. Maximalna veličina zrna agregata je D</t>
    </r>
    <r>
      <rPr>
        <vertAlign val="subscript"/>
        <sz val="10"/>
        <rFont val="Arial"/>
        <family val="2"/>
      </rPr>
      <t>max</t>
    </r>
    <r>
      <rPr>
        <sz val="10"/>
        <rFont val="Arial"/>
        <family val="2"/>
      </rPr>
      <t>=32. Za izradu betona koristiti agregat s dovoljnom otpornošću na smrzavanje.</t>
    </r>
  </si>
  <si>
    <t xml:space="preserve">Potvrđivanje sukladnosti betona  određeno je prema TPBK  ili jednakovrijedno, prilog A,  HRN EN 206-1  ili jednakovrijedno.
Materijal:
- kvaliteta betona, beton klase - C 25,  C30 ili sl. točno prema opisima pojedinih stavaka
- Zakon o zaštiti od požara (NN RH br. 92/10)  ili jednakovrijedno
- Zakon o normizaciji (NN RH br. 80/2013)  ili jednakovrijedno
- Tehnički propis za betonske konstrukcije (NN RH br. 139/09, 14/10,125/10 i 136/12)  ili jednakovrijedno
- Pravilnik o tehničkim normativima za temeljenje građevinskih objekata (Sl.list br. 15/90)  ili jednakovrijedno
Sve plohe betonskih konstrukcija koje ostaju vidljive, izvesti u glatkoj oplati.
Oplate moraju biti izrađene točno po mjerama označenim u planovima oplate za pojedine dijelove konstrukcije.
</t>
  </si>
  <si>
    <t xml:space="preserve">Pri postavi oplate treba ostaviti otvore za kanale, prodore instalacija i sl. a prema projektima instalacija.
Norme za tolerance : 
 - HRN DIN 18201:1997  ili jednakovrijedno, Tolerancije u graditeljstvu - Pojmovi, načela, primjena,ispitivanje (DIN 18201:1997)  ili jednakovrijedno
 - HRN DIN 18202:1997  ili jednakovrijedno, Tolerancije u graditeljstvu - Zgrade (DIN 18202:1997)  ili jednakovrijedno
</t>
  </si>
  <si>
    <t xml:space="preserve"> - Zakon o gradnji NN RH br. 153/13, 20/17  ili jednakovrijedno
 - Zakon o prostornom uređenju i gradnji  (N.N. 76/07 i 38/09, 55/11 i 90/11, 50/12)  ili jednakovrijedno 
 - Zakon o zaštiti na radu RH (NN RH br. 59/96, 94/96, 114/03, 100/04, 86/08,
   116/08, 75/09)  ili jednakovrijedno
 - Zakon o zaštiti od požara (NN RH br. 92/10)  ili jednakovrijedno
 - Zakon o normizaciji (NN RH br. 80/13)  ili jednakovrijedno
 - Tehnički propis za betonske konstrukcije (NN RH br. 139/09, 125/10)  ili jednakovrijedno
 - Tehnički propis o izmjenama i dopunama Tehničkog propisa za betonske konstrukcije
   (NN RH br. 85/06)  ili jednakovrijedno
 - Tehnički propis o izmjenama i dopunama Tehničkog propisa za betonske konstrukcije
  (NN RH br. 64/07)  ili jednakovrijedno
</t>
  </si>
  <si>
    <r>
      <t xml:space="preserve">Izvođenje radova </t>
    </r>
    <r>
      <rPr>
        <i/>
        <u/>
        <sz val="10"/>
        <rFont val="Arial"/>
        <family val="2"/>
      </rPr>
      <t>provodi se</t>
    </r>
    <r>
      <rPr>
        <sz val="10"/>
        <rFont val="Arial"/>
        <family val="2"/>
      </rPr>
      <t xml:space="preserve"> prema normi HRN U.C9.400  ili jednakovrijedno, normama na koje ta norma upućuju, te u skladu s odredbama propisa.</t>
    </r>
  </si>
  <si>
    <t>* kvalitet materijala od kojih se grade skele i oplate mora odgovarati normi HRN U.D0.001  ili jednakovrijedno</t>
  </si>
  <si>
    <t>Tehnički propis za drvene konstrukcije (N.N. 121/07)  ili jednakovrijedno</t>
  </si>
  <si>
    <t>Zaštitni sloj (min. vrijed.) armature prema TPBK  ili jednakovrijedno, prilog h, ovisno o razredu izloženosti i namjeni dijela konstrukcije, sve prema statičkom proračunu i nacrtima armature.</t>
  </si>
  <si>
    <r>
      <t xml:space="preserve">Dobava  materijala i </t>
    </r>
    <r>
      <rPr>
        <b/>
        <sz val="10"/>
        <rFont val="Arial"/>
        <family val="2"/>
      </rPr>
      <t>betoniranje betonske podloge</t>
    </r>
    <r>
      <rPr>
        <sz val="10"/>
        <rFont val="Arial"/>
        <family val="2"/>
      </rPr>
      <t xml:space="preserve"> na uvaljanoj podlozi od šljunka, a preko sloja geotekstila </t>
    </r>
    <r>
      <rPr>
        <b/>
        <sz val="10"/>
        <rFont val="Arial"/>
        <family val="2"/>
      </rPr>
      <t>na poziciji sanitarija</t>
    </r>
    <r>
      <rPr>
        <sz val="10"/>
        <rFont val="Arial"/>
        <family val="2"/>
      </rPr>
      <t xml:space="preserve">, betonom C16/20,prosječne  debljine 5cm.  U stavku uključena izrada i ugradnja potrebne armature sa uključenim preklopima, armaturna mreža Q 188 te eventualna rubna oplata.Podbeton izvesti na projektiranu visinu, a završnu površinu fino obraditi. Podložna betonska ploča šira od temeljne ploče za 20 cm po cijelom obodu zgrade. Obračun po m3, uračunat sav rad i materijal, prijevoz, ugradnju, pomoćna sredstva (skele i oplatu), armaturnu mrežu i njegu betona.    </t>
    </r>
  </si>
  <si>
    <r>
      <t xml:space="preserve">Dobava materijala i betoniranje </t>
    </r>
    <r>
      <rPr>
        <b/>
        <sz val="10"/>
        <rFont val="Arial"/>
        <family val="2"/>
      </rPr>
      <t>AB temelja samaca odbojkaških stupova</t>
    </r>
    <r>
      <rPr>
        <sz val="10"/>
        <rFont val="Arial"/>
        <family val="2"/>
      </rPr>
      <t xml:space="preserve"> dimenzija 80/80/80cm betonom C25/30, u velikoplošnoj glatkoj oplati. Prije početka izvođenja usaglasiti se s projektantom instalacija te ostaviti eventualne prodore i slično. Potrebno je ugraditi cca 100kg armature po m3 betona, armatura B500B.Potrebo je uračunat sav rad i materijal, prijevoz, ugradnju, pomoćna sredstva (skele i oplatu), armaturnu mrežu i njegu betona.     Obračun po m</t>
    </r>
    <r>
      <rPr>
        <vertAlign val="superscript"/>
        <sz val="10"/>
        <rFont val="Arial"/>
        <family val="2"/>
      </rPr>
      <t xml:space="preserve">3 </t>
    </r>
    <r>
      <rPr>
        <sz val="10"/>
        <rFont val="Arial"/>
        <family val="2"/>
      </rPr>
      <t>ugrađenog betona, m</t>
    </r>
    <r>
      <rPr>
        <vertAlign val="superscript"/>
        <sz val="10"/>
        <rFont val="Arial"/>
        <family val="2"/>
      </rPr>
      <t>2</t>
    </r>
    <r>
      <rPr>
        <sz val="10"/>
        <rFont val="Arial"/>
        <family val="2"/>
      </rPr>
      <t xml:space="preserve"> oplate i kg armature. 
</t>
    </r>
  </si>
  <si>
    <r>
      <t xml:space="preserve">Dobava materijala i betoniranje </t>
    </r>
    <r>
      <rPr>
        <b/>
        <sz val="10"/>
        <rFont val="Arial"/>
        <family val="2"/>
      </rPr>
      <t xml:space="preserve">AB tribine širine 100-150 cm ( 3 kom) visine 30-50 cm  sa pripadajućim temeljom 60x80cm </t>
    </r>
    <r>
      <rPr>
        <sz val="10"/>
        <rFont val="Arial"/>
        <family val="2"/>
      </rPr>
      <t xml:space="preserve"> betonom C25/30, u velikoplošnoj glatkoj oplati. Prije početka izvođenja usaglasiti se s projektantom instalacija, Investitorom te se je potrebno  usuglasiti oko   prodore,instalacija i slično. Potrebno je ugraditi cca 100kg armature po m3 betona, armatura B500B.Potrebo je uračunat sav rad i materijal, prijevoz, ugradnju, pomoćna sredstva (skele i oplatu), armaturnu mrežu i njegu betona. Obračun po m</t>
    </r>
    <r>
      <rPr>
        <vertAlign val="superscript"/>
        <sz val="10"/>
        <rFont val="Arial"/>
        <family val="2"/>
      </rPr>
      <t xml:space="preserve">3 </t>
    </r>
    <r>
      <rPr>
        <sz val="10"/>
        <rFont val="Arial"/>
        <family val="2"/>
      </rPr>
      <t>ugrađenog betona, m</t>
    </r>
    <r>
      <rPr>
        <vertAlign val="superscript"/>
        <sz val="10"/>
        <rFont val="Arial"/>
        <family val="2"/>
      </rPr>
      <t>2</t>
    </r>
    <r>
      <rPr>
        <sz val="10"/>
        <rFont val="Arial"/>
        <family val="2"/>
      </rPr>
      <t xml:space="preserve"> oplate i kg armature. 
</t>
    </r>
  </si>
  <si>
    <r>
      <t xml:space="preserve">Dobava materijala i betoniranje </t>
    </r>
    <r>
      <rPr>
        <b/>
        <sz val="10"/>
        <rFont val="Arial"/>
        <family val="2"/>
      </rPr>
      <t>AB stepenica tribine minimalne širine 120 cm visina čela  stepenice  15-20 cm, duljine gazišta 30-45 cm</t>
    </r>
    <r>
      <rPr>
        <sz val="10"/>
        <rFont val="Arial"/>
        <family val="2"/>
      </rPr>
      <t xml:space="preserve"> betonom C25/30, u velikoplošnoj glatkoj oplati. Prije početka izvođenja usaglasiti se s projektantom instalacija te ostaviti eventualne prodore i slično.Potrebno je ugraditi cca 100kg armature po m3 betona, armatura B500B.Potrebo je uračunat sav rad i materijal, prijevoz, ugradnju, pomoćna sredstva (skele i oplatu), armaturnu mrežu i njegu betona.Obračun po m</t>
    </r>
    <r>
      <rPr>
        <vertAlign val="superscript"/>
        <sz val="10"/>
        <rFont val="Arial"/>
        <family val="2"/>
      </rPr>
      <t xml:space="preserve">3 </t>
    </r>
    <r>
      <rPr>
        <sz val="10"/>
        <rFont val="Arial"/>
        <family val="2"/>
      </rPr>
      <t>ugrađenog betona, m</t>
    </r>
    <r>
      <rPr>
        <vertAlign val="superscript"/>
        <sz val="10"/>
        <rFont val="Arial"/>
        <family val="2"/>
      </rPr>
      <t>2</t>
    </r>
    <r>
      <rPr>
        <sz val="10"/>
        <rFont val="Arial"/>
        <family val="2"/>
      </rPr>
      <t xml:space="preserve"> oplate i kg armature. 
</t>
    </r>
  </si>
  <si>
    <r>
      <t xml:space="preserve">Dobava materijala i betoniranje </t>
    </r>
    <r>
      <rPr>
        <b/>
        <sz val="10"/>
        <rFont val="Arial"/>
        <family val="2"/>
      </rPr>
      <t>armiranobetonskog potpornog zida u obliku slova L, zajedno s temeljom dimenzije 40 x 80 cm te sa tijelom potpornog zida visine 145 cm debljine 20 cm , na poziciji iznad stolova za stolni tenis</t>
    </r>
    <r>
      <rPr>
        <sz val="10"/>
        <rFont val="Arial"/>
        <family val="2"/>
      </rPr>
      <t xml:space="preserve"> u velikoplošnoj glatkoj oplati, potrebno je osigurati prodore za instalacije, cijevi fi 110 (2 kom cijevi m2 zida ) za ocjeđivanje vode, potrebnu oplatu za temelji zid te beton C25/30, d=20cm. Potrebno je ugraditi cca 100kg armature po m3 betona, armatura B500B.Potrebo je uračunat sav rad i materijal, prijevoz, ugradnju, pomoćna sredstva (skele i oplatu), armaturnu mrežu i njegu betona. Obračun po m</t>
    </r>
    <r>
      <rPr>
        <vertAlign val="superscript"/>
        <sz val="10"/>
        <rFont val="Arial"/>
        <family val="2"/>
      </rPr>
      <t>3</t>
    </r>
    <r>
      <rPr>
        <sz val="10"/>
        <rFont val="Arial"/>
        <family val="2"/>
      </rPr>
      <t xml:space="preserve"> ugrađenog betona, m</t>
    </r>
    <r>
      <rPr>
        <vertAlign val="superscript"/>
        <sz val="10"/>
        <rFont val="Arial"/>
        <family val="2"/>
      </rPr>
      <t>2</t>
    </r>
    <r>
      <rPr>
        <sz val="10"/>
        <rFont val="Arial"/>
        <family val="2"/>
      </rPr>
      <t xml:space="preserve"> oplate i kg armature. </t>
    </r>
  </si>
  <si>
    <r>
      <t xml:space="preserve">Dobava materijala i betoniranje </t>
    </r>
    <r>
      <rPr>
        <b/>
        <sz val="10"/>
        <rFont val="Arial"/>
        <family val="2"/>
      </rPr>
      <t>armiranobetonskog potpornog zida u obliku slova L, zajedno s temeljom, zajedno s temeljom dimenzije 40 x 80 cm te sa tijelom potpornog zida visine do 145 cm debljine 20 cm na poziciji ispod odbojkaških terena</t>
    </r>
    <r>
      <rPr>
        <sz val="10"/>
        <rFont val="Arial"/>
        <family val="2"/>
      </rPr>
      <t xml:space="preserve"> u velikoplošnoj glatkoj oplati, Beton C25/30, d=20cm, visine do 1,45m. Armirati prema projektu konstrukcije. Potrebno je ugraditi cca 100kg armature po m3 betona, armatura B500B.Potrebo je uračunat sav rad i materijal, prijevoz, ugradnju, pomoćna sredstva (skele i oplatu), armaturnu mrežu i njegu betona.Obračun po m</t>
    </r>
    <r>
      <rPr>
        <vertAlign val="superscript"/>
        <sz val="10"/>
        <rFont val="Arial"/>
        <family val="2"/>
      </rPr>
      <t>3</t>
    </r>
    <r>
      <rPr>
        <sz val="10"/>
        <rFont val="Arial"/>
        <family val="2"/>
      </rPr>
      <t xml:space="preserve"> ugrađenog betona, m</t>
    </r>
    <r>
      <rPr>
        <vertAlign val="superscript"/>
        <sz val="10"/>
        <rFont val="Arial"/>
        <family val="2"/>
      </rPr>
      <t>2</t>
    </r>
    <r>
      <rPr>
        <sz val="10"/>
        <rFont val="Arial"/>
        <family val="2"/>
      </rPr>
      <t xml:space="preserve"> oplate i kg armature. </t>
    </r>
  </si>
  <si>
    <r>
      <t xml:space="preserve">Dobava materijala i betoniranje </t>
    </r>
    <r>
      <rPr>
        <b/>
        <sz val="10"/>
        <rFont val="Arial"/>
        <family val="2"/>
      </rPr>
      <t>AB ploče prizemlja sanitarija</t>
    </r>
    <r>
      <rPr>
        <sz val="10"/>
        <rFont val="Arial"/>
        <family val="2"/>
      </rPr>
      <t xml:space="preserve"> d=20cm betonom C25/30. Preporuka je da se AB ploča izvede bez horizontalnih prekida.Podlogu armirati sa pripadajućom armaturum B 500 B (mimalni preklop mreže 30 cm) sa distancerima (jahačima) ø12 mm visine 15 cm - 1 kom/m2 ploče. Gornju plohu fino zaribati i pripremiti za polaganje hidroizolacije.. U stavku je uključena izrada rubne oplate sa razupiranjem po cijelom obodu zgrade. Obračun po m3 ugrađenog betona i m2 postavljene oplate. U ploči je potrebno ostaviti prodore kroz ploču za kanalizaciju,vodu, el. instalacije i slično. Obračun po m</t>
    </r>
    <r>
      <rPr>
        <vertAlign val="superscript"/>
        <sz val="10"/>
        <rFont val="Arial"/>
        <family val="2"/>
      </rPr>
      <t xml:space="preserve">3 </t>
    </r>
    <r>
      <rPr>
        <sz val="10"/>
        <rFont val="Arial"/>
        <family val="2"/>
      </rPr>
      <t>ugrađenog betona, m</t>
    </r>
    <r>
      <rPr>
        <vertAlign val="superscript"/>
        <sz val="10"/>
        <rFont val="Arial"/>
        <family val="2"/>
      </rPr>
      <t>2</t>
    </r>
    <r>
      <rPr>
        <sz val="10"/>
        <rFont val="Arial"/>
        <family val="2"/>
      </rPr>
      <t xml:space="preserve"> oplate i kg armature. 
</t>
    </r>
  </si>
  <si>
    <r>
      <t xml:space="preserve">Dobava  materijala i </t>
    </r>
    <r>
      <rPr>
        <b/>
        <sz val="10"/>
        <rFont val="Arial"/>
        <family val="2"/>
      </rPr>
      <t>betoniranje betonske podloge</t>
    </r>
    <r>
      <rPr>
        <sz val="10"/>
        <rFont val="Arial"/>
        <family val="2"/>
      </rPr>
      <t xml:space="preserve"> na uvaljanoj podlozi od šljunka, a preko sloja geotekstila </t>
    </r>
    <r>
      <rPr>
        <b/>
        <sz val="10"/>
        <rFont val="Arial"/>
        <family val="2"/>
      </rPr>
      <t>na poziciji stolova za stolni tenis</t>
    </r>
    <r>
      <rPr>
        <sz val="10"/>
        <rFont val="Arial"/>
        <family val="2"/>
      </rPr>
      <t xml:space="preserve">, betonom C16/20,prosječne  debljine 10 cm.. Potrebno je izbetonirati plato dim. 7x2,50 m za svaki stol pojedinačno.  U stavku uključena izrada i ugradnja potrebne armature sa uključenim preklopima, armaturna mreža Q 188 te eventualna rubna oplata.Podbeton izvesti na projektiranu visinu, a završnu površinu fino obraditi. Podložna betonska ploča šira od temeljne ploče za 20 cm po cijelom obodu zgrade. Obračun po m3, uračunat sav rad i materijal, prijevoz, ugradnju, pomoćna sredstva (skele i oplatu), armaturnu mrežu i njegu betona.    </t>
    </r>
  </si>
  <si>
    <r>
      <t>HRN.U.B1.010. Uzimanje uzoraka</t>
    </r>
    <r>
      <rPr>
        <sz val="10"/>
        <rFont val="Arial"/>
        <family val="2"/>
        <charset val="238"/>
      </rPr>
      <t xml:space="preserve"> ili jednakovrijedno</t>
    </r>
  </si>
  <si>
    <r>
      <t>HRN.U.B1.012. Određivanje vlažnosti tla</t>
    </r>
    <r>
      <rPr>
        <sz val="10"/>
        <rFont val="Arial"/>
        <family val="2"/>
        <charset val="238"/>
      </rPr>
      <t xml:space="preserve"> ili jednakovrijedno</t>
    </r>
  </si>
  <si>
    <r>
      <t xml:space="preserve">HRN.U.B1.014. Određivanje specifične težine tla </t>
    </r>
    <r>
      <rPr>
        <sz val="10"/>
        <rFont val="Arial"/>
        <family val="2"/>
        <charset val="238"/>
      </rPr>
      <t>ili jednakovrijedno</t>
    </r>
  </si>
  <si>
    <r>
      <t xml:space="preserve">HRN.U.B1.016. Određivanje zapreminske težine tla  </t>
    </r>
    <r>
      <rPr>
        <sz val="10"/>
        <rFont val="Arial"/>
        <family val="2"/>
        <charset val="238"/>
      </rPr>
      <t>ili jednakovrijedno</t>
    </r>
  </si>
  <si>
    <r>
      <t xml:space="preserve">HRN.U.B1.018. Određivanje granulometrijskog sastava </t>
    </r>
    <r>
      <rPr>
        <sz val="10"/>
        <rFont val="Arial"/>
        <family val="2"/>
        <charset val="238"/>
      </rPr>
      <t>ili jednakovrijedno</t>
    </r>
  </si>
  <si>
    <r>
      <t>HRN.U.B1.024. Određivanje sadržaja sagorivih i organskih materija tla</t>
    </r>
    <r>
      <rPr>
        <sz val="10"/>
        <rFont val="Arial"/>
        <family val="2"/>
        <charset val="238"/>
      </rPr>
      <t xml:space="preserve"> ili jednakovrijedno</t>
    </r>
  </si>
  <si>
    <r>
      <t xml:space="preserve">HRN.U.B1.038. Određivanje optimalnog sadržaja vode </t>
    </r>
    <r>
      <rPr>
        <sz val="10"/>
        <rFont val="Arial"/>
        <family val="2"/>
        <charset val="238"/>
      </rPr>
      <t>ili jednakovrijedno</t>
    </r>
  </si>
  <si>
    <r>
      <t>HRN.U.B1.046. Određivanje modula stišnjivosti metodom kružne ploče</t>
    </r>
    <r>
      <rPr>
        <sz val="10"/>
        <rFont val="Arial"/>
        <family val="2"/>
        <charset val="238"/>
      </rPr>
      <t xml:space="preserve"> ili jednakovrijedno</t>
    </r>
  </si>
  <si>
    <r>
      <t xml:space="preserve">HRN.B.B3.050. Kamen i kameni materijal </t>
    </r>
    <r>
      <rPr>
        <sz val="10"/>
        <rFont val="Arial"/>
        <family val="2"/>
        <charset val="238"/>
      </rPr>
      <t>ili jednakovrijedno</t>
    </r>
  </si>
  <si>
    <r>
      <t>Skidanje humusa u sloju prosječne debljine 30cm na većini građevinske parcele, s odlaganjem na i uz građevinsku parcelu. Kvalitetni dio materijala deponirati na gradilištu za završno uređenje zelenih površina parcele nakon završetka radova.</t>
    </r>
    <r>
      <rPr>
        <sz val="10"/>
        <rFont val="Arial"/>
        <family val="2"/>
        <charset val="238"/>
      </rPr>
      <t xml:space="preserve"> Višak materijala dužan je zbrinuti izvođač radova te sam snosi sve troškove deponiranja materijal</t>
    </r>
    <r>
      <rPr>
        <sz val="10"/>
        <rFont val="Arial"/>
        <family val="2"/>
      </rPr>
      <t xml:space="preserve">
Obračun po m</t>
    </r>
    <r>
      <rPr>
        <vertAlign val="superscript"/>
        <sz val="10"/>
        <rFont val="Arial"/>
        <family val="2"/>
        <charset val="238"/>
      </rPr>
      <t>2</t>
    </r>
    <r>
      <rPr>
        <sz val="10"/>
        <rFont val="Arial"/>
        <family val="2"/>
      </rPr>
      <t xml:space="preserve"> terena.</t>
    </r>
  </si>
  <si>
    <r>
      <t xml:space="preserve">Strojni široki iskop zemlje na poziciji </t>
    </r>
    <r>
      <rPr>
        <b/>
        <sz val="10"/>
        <rFont val="Arial"/>
        <family val="2"/>
        <charset val="238"/>
      </rPr>
      <t>odbojkaških terena</t>
    </r>
    <r>
      <rPr>
        <sz val="10"/>
        <rFont val="Arial"/>
        <family val="2"/>
      </rPr>
      <t xml:space="preserve"> do donje kote tampona šljunka. Iskop se izvodi nakon skidanja humusa. Dubina </t>
    </r>
    <r>
      <rPr>
        <sz val="10"/>
        <rFont val="Arial"/>
        <family val="2"/>
        <charset val="238"/>
      </rPr>
      <t xml:space="preserve">iskopa od 0,10m do 1,50m, s potrebnim osiguranjem iskopa.Višak materijala dužan je zbrinuti izvođač radova te sam snosi sve troškove deponiranja materijal </t>
    </r>
    <r>
      <rPr>
        <sz val="10"/>
        <rFont val="Arial"/>
        <family val="2"/>
      </rPr>
      <t xml:space="preserve"> Obračun po m</t>
    </r>
    <r>
      <rPr>
        <vertAlign val="superscript"/>
        <sz val="10"/>
        <rFont val="Arial"/>
        <family val="2"/>
        <charset val="238"/>
      </rPr>
      <t>3</t>
    </r>
    <r>
      <rPr>
        <sz val="10"/>
        <rFont val="Arial"/>
        <family val="2"/>
      </rPr>
      <t xml:space="preserve"> iskopanog materijala u sraslom stanju.</t>
    </r>
  </si>
  <si>
    <r>
      <t xml:space="preserve">Strojni široki iskop zemlje na poziciji </t>
    </r>
    <r>
      <rPr>
        <b/>
        <sz val="10"/>
        <rFont val="Arial"/>
        <family val="2"/>
        <charset val="238"/>
      </rPr>
      <t>tribine</t>
    </r>
    <r>
      <rPr>
        <sz val="10"/>
        <rFont val="Arial"/>
        <family val="2"/>
      </rPr>
      <t xml:space="preserve"> do donje kote tampona šljunka. Iskop se izvodi nakon skidanja humusa. Dubina </t>
    </r>
    <r>
      <rPr>
        <sz val="10"/>
        <rFont val="Arial"/>
        <family val="2"/>
        <charset val="238"/>
      </rPr>
      <t>iskopa od 0,60m do 2,00m, s potrebnim osiguranjem iskopa..Višak materijala dužan je zbrinuti izvođač radova te sam snosi sve troškove deponiranja materijal</t>
    </r>
    <r>
      <rPr>
        <sz val="10"/>
        <rFont val="Arial"/>
        <family val="2"/>
      </rPr>
      <t xml:space="preserve"> Obračun po m</t>
    </r>
    <r>
      <rPr>
        <vertAlign val="superscript"/>
        <sz val="10"/>
        <rFont val="Arial"/>
        <family val="2"/>
        <charset val="238"/>
      </rPr>
      <t>3</t>
    </r>
    <r>
      <rPr>
        <sz val="10"/>
        <rFont val="Arial"/>
        <family val="2"/>
      </rPr>
      <t xml:space="preserve"> iskopanog materijala u sraslom stanju.</t>
    </r>
  </si>
  <si>
    <r>
      <t xml:space="preserve">Strojni široki iskop zemlje na poziciji </t>
    </r>
    <r>
      <rPr>
        <b/>
        <sz val="10"/>
        <rFont val="Arial"/>
        <family val="2"/>
        <charset val="238"/>
      </rPr>
      <t>stolova za stolni tenis</t>
    </r>
    <r>
      <rPr>
        <sz val="10"/>
        <rFont val="Arial"/>
        <family val="2"/>
      </rPr>
      <t xml:space="preserve">. Iskop se izvodi nakon skidanja humusa. Dubina </t>
    </r>
    <r>
      <rPr>
        <sz val="10"/>
        <rFont val="Arial"/>
        <family val="2"/>
        <charset val="238"/>
      </rPr>
      <t>iskopa do 1,00m, s potrebnim osiguranjem iskopa..Višak materijala dužan je zbrinuti izvođač radova te sam snosi sve troškove deponiranja materija</t>
    </r>
    <r>
      <rPr>
        <sz val="10"/>
        <rFont val="Arial"/>
        <family val="2"/>
      </rPr>
      <t>l. Obračun po m</t>
    </r>
    <r>
      <rPr>
        <vertAlign val="superscript"/>
        <sz val="10"/>
        <rFont val="Arial"/>
        <family val="2"/>
        <charset val="238"/>
      </rPr>
      <t>3</t>
    </r>
    <r>
      <rPr>
        <sz val="10"/>
        <rFont val="Arial"/>
        <family val="2"/>
      </rPr>
      <t xml:space="preserve"> iskopanog materijala u sraslom stanju.</t>
    </r>
  </si>
  <si>
    <r>
      <t xml:space="preserve">Strojni široki iskop zemlje na poziciji </t>
    </r>
    <r>
      <rPr>
        <b/>
        <sz val="10"/>
        <rFont val="Arial"/>
        <family val="2"/>
        <charset val="238"/>
      </rPr>
      <t xml:space="preserve">horizontalne šetnice iznad stolova za stolni tenis </t>
    </r>
    <r>
      <rPr>
        <sz val="10"/>
        <rFont val="Arial"/>
        <family val="2"/>
        <charset val="238"/>
      </rPr>
      <t>do donje kote tampona šljunka</t>
    </r>
    <r>
      <rPr>
        <sz val="10"/>
        <rFont val="Arial"/>
        <family val="2"/>
      </rPr>
      <t xml:space="preserve">. Iskop se izvodi nakon skidanja humusa. Dubina </t>
    </r>
    <r>
      <rPr>
        <sz val="10"/>
        <rFont val="Arial"/>
        <family val="2"/>
        <charset val="238"/>
      </rPr>
      <t>iskopa do 0,30m, s potrebnim osiguranjem iskopa.Višak materijala dužan je zbrinuti izvođač radova te sam snosi sve troškove deponiranja materijal</t>
    </r>
    <r>
      <rPr>
        <sz val="10"/>
        <rFont val="Arial"/>
        <family val="2"/>
      </rPr>
      <t xml:space="preserve"> Obračun po m</t>
    </r>
    <r>
      <rPr>
        <vertAlign val="superscript"/>
        <sz val="10"/>
        <rFont val="Arial"/>
        <family val="2"/>
        <charset val="238"/>
      </rPr>
      <t>3</t>
    </r>
    <r>
      <rPr>
        <sz val="10"/>
        <rFont val="Arial"/>
        <family val="2"/>
      </rPr>
      <t xml:space="preserve"> iskopanog materijala u sraslom stanju.</t>
    </r>
  </si>
  <si>
    <r>
      <t xml:space="preserve">Strojni iskop tla za </t>
    </r>
    <r>
      <rPr>
        <b/>
        <sz val="10"/>
        <rFont val="Arial"/>
        <family val="2"/>
        <charset val="238"/>
      </rPr>
      <t>potporni zid na poziciji iznad stolova za stolni tenis</t>
    </r>
    <r>
      <rPr>
        <sz val="10"/>
        <rFont val="Arial"/>
        <family val="2"/>
      </rPr>
      <t xml:space="preserve"> s direktnim utovarom iskopanog materijala u transporter i odvoz na deponiju. Iskop se izvodi nakon skidanja humusa. Širina iskopa 80cm, dubina iskopa 140cm.</t>
    </r>
    <r>
      <rPr>
        <sz val="10"/>
        <rFont val="Arial"/>
        <family val="2"/>
        <charset val="238"/>
      </rPr>
      <t>Višak materijala dužan je zbrinuti izvođač radova te sam snosi sve troškove deponiranja materijal</t>
    </r>
    <r>
      <rPr>
        <sz val="10"/>
        <rFont val="Arial"/>
        <family val="2"/>
      </rPr>
      <t xml:space="preserve"> Obračun po m</t>
    </r>
    <r>
      <rPr>
        <vertAlign val="superscript"/>
        <sz val="10"/>
        <rFont val="Arial"/>
        <family val="2"/>
      </rPr>
      <t>3</t>
    </r>
    <r>
      <rPr>
        <sz val="10"/>
        <rFont val="Arial"/>
        <family val="2"/>
      </rPr>
      <t xml:space="preserve"> iskopanog materijala u sraslom stanju.</t>
    </r>
  </si>
  <si>
    <r>
      <t xml:space="preserve">Strojni iskop tla za </t>
    </r>
    <r>
      <rPr>
        <b/>
        <sz val="10"/>
        <rFont val="Arial"/>
        <family val="2"/>
        <charset val="238"/>
      </rPr>
      <t>potporni zid na poziciji ispod odbojkaških terena</t>
    </r>
    <r>
      <rPr>
        <sz val="10"/>
        <rFont val="Arial"/>
        <family val="2"/>
      </rPr>
      <t xml:space="preserve"> s direktnim utovarom iskopanog materijala u transporter i odvoz na deponiju. Iskop se izvodi nakon skidanja humusa. Širina iskopa 80cm, dubina iskopa 55cm. </t>
    </r>
    <r>
      <rPr>
        <sz val="10"/>
        <rFont val="Arial"/>
        <family val="2"/>
        <charset val="238"/>
      </rPr>
      <t xml:space="preserve">.Višak materijala dužan je zbrinuti izvođač radova te sam snosi sve troškove deponiranja materijal. </t>
    </r>
    <r>
      <rPr>
        <sz val="10"/>
        <rFont val="Arial"/>
        <family val="2"/>
      </rPr>
      <t>Obračun po m</t>
    </r>
    <r>
      <rPr>
        <vertAlign val="superscript"/>
        <sz val="10"/>
        <rFont val="Arial"/>
        <family val="2"/>
      </rPr>
      <t>3</t>
    </r>
    <r>
      <rPr>
        <sz val="10"/>
        <rFont val="Arial"/>
        <family val="2"/>
      </rPr>
      <t xml:space="preserve"> iskopanog materijala u sraslom stanju.</t>
    </r>
  </si>
  <si>
    <r>
      <t xml:space="preserve">Strojni iskop tla za </t>
    </r>
    <r>
      <rPr>
        <b/>
        <sz val="10"/>
        <rFont val="Arial"/>
        <family val="2"/>
        <charset val="238"/>
      </rPr>
      <t>temelje odbojkaških stupova</t>
    </r>
    <r>
      <rPr>
        <sz val="10"/>
        <rFont val="Arial"/>
        <family val="2"/>
        <charset val="238"/>
      </rPr>
      <t xml:space="preserve"> s direktnim utovarom iskopanog materijala u transporter i odvoz na deponiju. Iskop se izvodi nakon skidanja humusa i nakon strojnog širokog iskopa. Širina iskopa 80cm, dubina iskopa 95cm..Višak materijala dužan je zbrinuti izvođač radova te sam snosi sve troškove deponiranja materijal Obračun po m</t>
    </r>
    <r>
      <rPr>
        <vertAlign val="superscript"/>
        <sz val="10"/>
        <rFont val="Arial"/>
        <family val="2"/>
        <charset val="238"/>
      </rPr>
      <t>3</t>
    </r>
    <r>
      <rPr>
        <sz val="10"/>
        <rFont val="Arial"/>
        <family val="2"/>
        <charset val="238"/>
      </rPr>
      <t xml:space="preserve"> iskopanog materijala u sraslom stanju.</t>
    </r>
  </si>
  <si>
    <r>
      <t xml:space="preserve">Strojni iskop tla za </t>
    </r>
    <r>
      <rPr>
        <b/>
        <sz val="10"/>
        <rFont val="Arial"/>
        <family val="2"/>
        <charset val="238"/>
      </rPr>
      <t>temeljnu ploču  sanitarija</t>
    </r>
    <r>
      <rPr>
        <sz val="10"/>
        <rFont val="Arial"/>
        <family val="2"/>
        <charset val="238"/>
      </rPr>
      <t xml:space="preserve"> s direktnim utovarom iskopanog materijala u transporter i odvoz na deponiju. Iskop se izvodi nakon skidanja humusa, dubina iskopa 30-50cm. Višak materijala dužan je zbrinuti izvođač radova te sam snosi sve troškove deponiranja materijal Obračun po m</t>
    </r>
    <r>
      <rPr>
        <vertAlign val="superscript"/>
        <sz val="10"/>
        <rFont val="Arial"/>
        <family val="2"/>
        <charset val="238"/>
      </rPr>
      <t>3</t>
    </r>
    <r>
      <rPr>
        <sz val="10"/>
        <rFont val="Arial"/>
        <family val="2"/>
        <charset val="238"/>
      </rPr>
      <t xml:space="preserve"> iskopanog materijala u sraslom stanju.</t>
    </r>
  </si>
  <si>
    <r>
      <t xml:space="preserve">Dobava, doprema, razastiranje i nabijanje sloja </t>
    </r>
    <r>
      <rPr>
        <sz val="10"/>
        <rFont val="Arial"/>
        <family val="2"/>
        <charset val="238"/>
      </rPr>
      <t xml:space="preserve">šljunka granulacije 0-4mm </t>
    </r>
    <r>
      <rPr>
        <sz val="10"/>
        <rFont val="Arial"/>
        <family val="2"/>
      </rPr>
      <t xml:space="preserve"> kao podloge finom pijesku na poziciji </t>
    </r>
    <r>
      <rPr>
        <b/>
        <sz val="10"/>
        <rFont val="Arial"/>
        <family val="2"/>
        <charset val="238"/>
      </rPr>
      <t>odbojkaških terena</t>
    </r>
    <r>
      <rPr>
        <sz val="10"/>
        <rFont val="Arial"/>
        <family val="2"/>
      </rPr>
      <t>. Debljina zbijenog sloja 35cm. Uključivo vlaženje i strojno zbijanje do potrebne zbijenosti - najmanje 40 MN/m</t>
    </r>
    <r>
      <rPr>
        <vertAlign val="superscript"/>
        <sz val="10"/>
        <rFont val="Arial"/>
        <family val="2"/>
        <charset val="238"/>
      </rPr>
      <t>2</t>
    </r>
    <r>
      <rPr>
        <sz val="10"/>
        <rFont val="Arial"/>
        <family val="2"/>
      </rPr>
      <t>. Planiranje kote gornje površine prema projektu uključeno u stavku.</t>
    </r>
    <r>
      <rPr>
        <sz val="10"/>
        <rFont val="Arial"/>
        <family val="2"/>
        <charset val="238"/>
      </rPr>
      <t>Obračun po m3 materijala u zbijenom stanju.</t>
    </r>
  </si>
  <si>
    <r>
      <t xml:space="preserve">Dobava, doprema, razastiranje i nabijanje sloja šljunka </t>
    </r>
    <r>
      <rPr>
        <sz val="10"/>
        <rFont val="Arial"/>
        <family val="2"/>
        <charset val="238"/>
      </rPr>
      <t xml:space="preserve">granulacije 16-32 mm </t>
    </r>
    <r>
      <rPr>
        <sz val="10"/>
        <rFont val="Arial"/>
        <family val="2"/>
      </rPr>
      <t xml:space="preserve"> kao podloge armiranom betonu na poziciji </t>
    </r>
    <r>
      <rPr>
        <b/>
        <sz val="10"/>
        <rFont val="Arial"/>
        <family val="2"/>
        <charset val="238"/>
      </rPr>
      <t>tribine</t>
    </r>
    <r>
      <rPr>
        <sz val="10"/>
        <rFont val="Arial"/>
        <family val="2"/>
      </rPr>
      <t xml:space="preserve">. </t>
    </r>
    <r>
      <rPr>
        <sz val="10"/>
        <rFont val="Arial"/>
        <family val="2"/>
        <charset val="238"/>
      </rPr>
      <t>Završni nivo nasipa obaveuzno izvesti adekvatnom sitnijom granulacijom</t>
    </r>
    <r>
      <rPr>
        <sz val="10"/>
        <rFont val="Arial"/>
        <family val="2"/>
      </rPr>
      <t>.Debljina zbijenog sloja 30cm. Uključivo vlaženje i strojno zbijanje do potrebne zbijenosti - najmanje 40 MN/m</t>
    </r>
    <r>
      <rPr>
        <vertAlign val="superscript"/>
        <sz val="10"/>
        <rFont val="Arial"/>
        <family val="2"/>
        <charset val="238"/>
      </rPr>
      <t>2</t>
    </r>
    <r>
      <rPr>
        <sz val="10"/>
        <rFont val="Arial"/>
        <family val="2"/>
      </rPr>
      <t xml:space="preserve">. Planiranje kote gornje površine prema projektu uključeno u stavku. </t>
    </r>
    <r>
      <rPr>
        <sz val="10"/>
        <rFont val="Arial"/>
        <family val="2"/>
        <charset val="238"/>
      </rPr>
      <t>Obračun po m3 materijala u zbijenom stanju.</t>
    </r>
  </si>
  <si>
    <r>
      <t xml:space="preserve">Dobava, doprema, razastiranje i nabijanje sloja šljunka </t>
    </r>
    <r>
      <rPr>
        <sz val="10"/>
        <rFont val="Arial"/>
        <family val="2"/>
        <charset val="238"/>
      </rPr>
      <t>granulacije 16-32 mm</t>
    </r>
    <r>
      <rPr>
        <sz val="10"/>
        <rFont val="Arial"/>
        <family val="2"/>
      </rPr>
      <t xml:space="preserve"> kao podloge brušenoj armiranobetonskoj podlozi na poziciji </t>
    </r>
    <r>
      <rPr>
        <b/>
        <sz val="10"/>
        <rFont val="Arial"/>
        <family val="2"/>
        <charset val="238"/>
      </rPr>
      <t>svih horizontalnih šetnica i svih šetnica u padu</t>
    </r>
    <r>
      <rPr>
        <sz val="10"/>
        <rFont val="Arial"/>
        <family val="2"/>
      </rPr>
      <t xml:space="preserve">.  </t>
    </r>
    <r>
      <rPr>
        <sz val="10"/>
        <rFont val="Arial"/>
        <family val="2"/>
        <charset val="238"/>
      </rPr>
      <t>Završni nivo nasipa obaveuzno izvesti adekvatnom sitnijom granulacijom</t>
    </r>
    <r>
      <rPr>
        <sz val="10"/>
        <rFont val="Arial"/>
        <family val="2"/>
      </rPr>
      <t>.Debljina zbijenog sloja 20cm. Uključivo vlaženje i strojno zbijanje do potrebne zbijenosti - najmanje 40 MN/m</t>
    </r>
    <r>
      <rPr>
        <vertAlign val="superscript"/>
        <sz val="10"/>
        <rFont val="Arial"/>
        <family val="2"/>
        <charset val="238"/>
      </rPr>
      <t>2</t>
    </r>
    <r>
      <rPr>
        <sz val="10"/>
        <rFont val="Arial"/>
        <family val="2"/>
      </rPr>
      <t>. Planiranje kote gornje površine prema projektu uključeno u stavku.</t>
    </r>
    <r>
      <rPr>
        <sz val="10"/>
        <rFont val="Arial"/>
        <family val="2"/>
        <charset val="238"/>
      </rPr>
      <t>Obračun po m3 materijala u zbijenom stanju.</t>
    </r>
  </si>
  <si>
    <r>
      <t>Dobava, doprema, razastiranje i nabijanje sloja šljunka</t>
    </r>
    <r>
      <rPr>
        <sz val="10"/>
        <rFont val="Arial"/>
        <family val="2"/>
        <charset val="238"/>
      </rPr>
      <t xml:space="preserve"> granulacije 16-32mm</t>
    </r>
    <r>
      <rPr>
        <sz val="10"/>
        <rFont val="Arial"/>
        <family val="2"/>
      </rPr>
      <t xml:space="preserve">  kao </t>
    </r>
    <r>
      <rPr>
        <b/>
        <sz val="10"/>
        <rFont val="Arial"/>
        <family val="2"/>
        <charset val="238"/>
      </rPr>
      <t>podloge betonskoj podlozi</t>
    </r>
    <r>
      <rPr>
        <sz val="10"/>
        <rFont val="Arial"/>
        <family val="2"/>
      </rPr>
      <t xml:space="preserve"> </t>
    </r>
    <r>
      <rPr>
        <b/>
        <sz val="10"/>
        <rFont val="Arial"/>
        <family val="2"/>
        <charset val="238"/>
      </rPr>
      <t>sanitarija</t>
    </r>
    <r>
      <rPr>
        <sz val="10"/>
        <rFont val="Arial"/>
        <family val="2"/>
      </rPr>
      <t>.Z</t>
    </r>
    <r>
      <rPr>
        <sz val="10"/>
        <rFont val="Arial"/>
        <family val="2"/>
        <charset val="238"/>
      </rPr>
      <t>avršni nivo nasipa obaveuzno izvesti adekvatnom sitnijom granulacijom</t>
    </r>
    <r>
      <rPr>
        <sz val="10"/>
        <rFont val="Arial"/>
        <family val="2"/>
      </rPr>
      <t>. Debljina zbijenog sloja 15cm. Uključivo vlaženje i strojno zbijanje do potrebne zbijenosti - najmanje 40 MN/m</t>
    </r>
    <r>
      <rPr>
        <vertAlign val="superscript"/>
        <sz val="10"/>
        <rFont val="Arial"/>
        <family val="2"/>
        <charset val="238"/>
      </rPr>
      <t>2</t>
    </r>
    <r>
      <rPr>
        <sz val="10"/>
        <rFont val="Arial"/>
        <family val="2"/>
      </rPr>
      <t>. Planiranje kote gornje površine prema projektu uključeno u stavku.</t>
    </r>
    <r>
      <rPr>
        <sz val="10"/>
        <rFont val="Arial"/>
        <family val="2"/>
        <charset val="238"/>
      </rPr>
      <t>Obračun po m3 materijala u zbijenom stanju.</t>
    </r>
  </si>
  <si>
    <r>
      <t xml:space="preserve">Zatrpavanje i dodatno nasipavanje zemljanim i kamenim  materijalom od iskopa  </t>
    </r>
    <r>
      <rPr>
        <b/>
        <sz val="10"/>
        <rFont val="Arial"/>
        <family val="2"/>
        <charset val="238"/>
      </rPr>
      <t>uz potporne zidove/nasipe/šetnice i slično</t>
    </r>
    <r>
      <rPr>
        <sz val="10"/>
        <rFont val="Arial"/>
        <family val="2"/>
        <charset val="238"/>
      </rPr>
      <t>.Izvedba  od kamenog ili miješanog materijala. Nasip se izvodi od materijala pravilne granulacije, tj. maksimalna veličina kamena može iznositi 30 cm. Izvesti u slojevima od po 30 cm, s eventualnim vlaženjem i strojnim zbijanjem do potrebne zbijenosti. Završni sloj planirati  s točnošću +/- 2cm. Obračun po m</t>
    </r>
    <r>
      <rPr>
        <vertAlign val="superscript"/>
        <sz val="10"/>
        <rFont val="Arial"/>
        <family val="2"/>
        <charset val="238"/>
      </rPr>
      <t>3</t>
    </r>
    <r>
      <rPr>
        <sz val="10"/>
        <rFont val="Arial"/>
        <family val="2"/>
        <charset val="238"/>
      </rPr>
      <t xml:space="preserve"> u nabijenom stanju.</t>
    </r>
  </si>
  <si>
    <r>
      <t xml:space="preserve">Zatrpavanje i dodatno nasipavanje zemljanim i kamenim  materijalom   </t>
    </r>
    <r>
      <rPr>
        <b/>
        <sz val="10"/>
        <rFont val="Arial"/>
        <family val="2"/>
        <charset val="238"/>
      </rPr>
      <t>uz potporne zidove/nasipe/ šetnice i slično</t>
    </r>
    <r>
      <rPr>
        <sz val="10"/>
        <rFont val="Arial"/>
        <family val="2"/>
        <charset val="238"/>
      </rPr>
      <t>.Izvedba  od kamenog ili miješanog materijala. Nasip se izvodi od materijala pravilne granulacije, tj. maksimalna veličina kamena može iznositi 30 cm. Izvesti u slojevima od po 30 cm, s eventualnim vlaženjem i strojnim zbijanjem do potrebne zbijenosti. Završni sloj planirati  s točnošću +/- 2cm. Obračun po m</t>
    </r>
    <r>
      <rPr>
        <vertAlign val="superscript"/>
        <sz val="10"/>
        <rFont val="Arial"/>
        <family val="2"/>
        <charset val="238"/>
      </rPr>
      <t>3</t>
    </r>
    <r>
      <rPr>
        <sz val="10"/>
        <rFont val="Arial"/>
        <family val="2"/>
        <charset val="238"/>
      </rPr>
      <t xml:space="preserve"> u nabijenom stanju.</t>
    </r>
  </si>
  <si>
    <r>
      <t>Odvoz preostalog iskopanog zemljanog materijala na gradski deponij. Uključeno utovar na gradilištu, istovar na deponiju, transport te potrebne pristojbe.</t>
    </r>
    <r>
      <rPr>
        <sz val="10"/>
        <rFont val="Arial"/>
        <family val="2"/>
        <charset val="238"/>
      </rPr>
      <t>U stavku  ulazi prebacivanje i ukrcaj viška materijala u bilo koje prijevozno sredstvo i prijevoz na deponiju, pronalazak deponija je obveza izvođača uz napomenu da na otoku ne postoji službeni deponij.</t>
    </r>
  </si>
  <si>
    <t>HRN B.01.020,030 ili jednakovrijedno</t>
  </si>
  <si>
    <t>HRN B.C8.040,042 ili jednakovrijedno</t>
  </si>
  <si>
    <t>HRN B.D.011,013,015 ili jednakovrijedno</t>
  </si>
  <si>
    <t>HRN U.M2.010,012 ili jednakovrijedno</t>
  </si>
  <si>
    <t>HRN U.M8.002 ili jednakovrijedno</t>
  </si>
  <si>
    <t>HRN U.N1.101 ili jednakovrijedno</t>
  </si>
  <si>
    <t>HRN C.K6.020 ili jednakovrijedno</t>
  </si>
  <si>
    <t>HRN U.N2.010 ili jednakovrijedno</t>
  </si>
  <si>
    <t>HRND.20.001,101 ili jednakovrijedno</t>
  </si>
  <si>
    <t>Pravilnik o tehničkim mjerama i uvjetima za izvedbu zgrada, (Sl. br.: 17/70) ili jednakovrijedno,</t>
  </si>
  <si>
    <t>Pravilnik o tehničkim normativima za projektiranje i izvođenje radova u građevinarstvu, (Sl. br.: 21/90) ili jednakovrijedno,</t>
  </si>
  <si>
    <t>Pravilnik o zaštiti na radu u građevinarstvu, (Sl. br.: 42/68) ili jednakovrijedno, Montažno građenje, čl. 121 - 133</t>
  </si>
  <si>
    <t>Zakon o zaštiti na radu (NN 59/69, 94/96, 114/03 i 86/08) ili jednakovrijedno</t>
  </si>
  <si>
    <t>Čeličnu konstrukciju izvoditi prema Tehničkim propisima za čelične konstrukcije (NN 112/08, NN 125/10, NN 73/12) ili jednakovrijedno, prema pravilima struke i od za to ovlaštene i licencirane tvrtke.</t>
  </si>
  <si>
    <t>Spregnutu konstrukciju izvoditi prema Tehničkim propisima za spregnute konstrukcije (NN 119/09, 125/10 i 136/12) ili jednakovrijedno, prema pravilima struke i od za to ovlaštene i licencirane tvrtke.</t>
  </si>
  <si>
    <t>Klase izvođenja čelične konstrukcije treba udovoljavati uvjete opisa troškovničke stavke prema HRN EN 1090 ili jednakovrijedno.</t>
  </si>
  <si>
    <t>Oznake čelika za konstrukcije su prema EN 10025-2 ili jednakovrijedno, sve u skladu s statičkim proračunom te izvedbenim projektom.</t>
  </si>
  <si>
    <t>Vijčana spojna sredstva trebaju zadovoljavati uvjete HRN EN 14399  ili jednakovrijedno</t>
  </si>
  <si>
    <t>Kategorija korozivnosti C1/C2 -čelična konstrukcija na zatvorenim površinama (sve prema HRN ISO 12944 )  ili jednakovrijedno uz vijek trajanja 5-15 god.</t>
  </si>
  <si>
    <t>Sve potrebno za izvođenje konstrukcije, za klasu definiranu prema HRN EN 1090  ili jednakovrijedno.</t>
  </si>
  <si>
    <t>Za nosive metalne konstrukcije potrebno je dobiti atest za montažnu konstrukciju sukladno ''Tehničkom propisu za čelične konstrukcije (NN 112/08, 125/10, 73/12, 136/12)''  ili jednakovrijedno te ''Tehnički propis o građevnim proizvodima (NN 33/10, 87/10, 146/10, 81/11, 100/11,130/12, 81/13)'' ili jednakovrijedno.
Klasa izvedbe EXC2.</t>
  </si>
  <si>
    <r>
      <rPr>
        <b/>
        <sz val="10"/>
        <rFont val="Arial"/>
        <family val="2"/>
        <charset val="238"/>
      </rPr>
      <t xml:space="preserve">Dobava materijala  i montaža čeličnih stupova ukupne visine do 450 cm(100 cm podzemno te 350 nadzemno)  za pridržavanje mreže na poziciji odbojkaških terena </t>
    </r>
    <r>
      <rPr>
        <sz val="10"/>
        <rFont val="Arial"/>
        <family val="2"/>
        <charset val="238"/>
      </rPr>
      <t xml:space="preserve"> od pocinčanih stupova : stupa 8x8cm, odvojive cijevi 9x9cm, utične čahure 8x8 cm ubetonirane u temelj sve prema dogovoru s nadzornim inženjerom. Zaštitu  čelične konstrukcije  od korozije potrebno je izvesti u svemu sukladno HRN EN ISO 12944 ili jednakovrijedno .Svi elementi antikorozivno zaštićeni cinčanjem, temeljnom i završnom dvokomponentnom bojom, sukladno uvjetima morske atmosfere.</t>
    </r>
  </si>
  <si>
    <r>
      <rPr>
        <b/>
        <sz val="10"/>
        <rFont val="Arial"/>
        <family val="2"/>
        <charset val="238"/>
      </rPr>
      <t xml:space="preserve">Dobava materijala  i montaža čeličnih stupova visine 300 cm za pridržavanje mreže na poziciji potpornog zida ispod odbojkaških terena. </t>
    </r>
    <r>
      <rPr>
        <sz val="10"/>
        <rFont val="Arial"/>
        <family val="2"/>
        <charset val="238"/>
      </rPr>
      <t xml:space="preserve">Stupovi se postavljaju na ab potporni zid, pocinčani stup je dimenzija 8x8cm i s temeljnom pocinčaon pločom debljine 15 mm. Stupovi se montiraju na način da se ubušu rupe, postavi dvokomponetno sidreno ljepilo te  postave navojne Inox šipka fi 16 mm. Na navojnu šipku ugrađuju se dvije matice sa podloškom (ispod i iznad podložne pločice)  na način da se sam stup od betona odiže za cca 2 -3 cm.
   </t>
    </r>
    <r>
      <rPr>
        <strike/>
        <sz val="10"/>
        <rFont val="Arial"/>
        <family val="2"/>
        <charset val="238"/>
      </rPr>
      <t xml:space="preserve"> </t>
    </r>
    <r>
      <rPr>
        <sz val="10"/>
        <rFont val="Arial"/>
        <family val="2"/>
        <charset val="238"/>
      </rPr>
      <t>Sve prema dogovoru s nadzornim inženjerom.      Na pocinčane stupove predvidjeti prstenove te   kroz koji će se provlačiti sajla za zaštitnu mrežu te zatezače za sajle  (mreža nije predmet ove stavke). Zaštitu  čelične konstrukcije  od korozije potrebno je izvesti u svemu sukladno HRN EN ISO 12944  ili jednakovrijedno. Svi elementi antikorozivno zaštićeni cinčanjem, temeljnom i završnom dvokomponentnom bojom, sukladno uvjetima morske atmosfere.</t>
    </r>
  </si>
  <si>
    <t>Ljepilo mora odgovarati važećem standardu HRN  U.F2.011. ili jednakovrijedno</t>
  </si>
  <si>
    <r>
      <t>Obračun opločenja vrši se po m</t>
    </r>
    <r>
      <rPr>
        <vertAlign val="superscript"/>
        <sz val="10"/>
        <rFont val="Arial"/>
        <family val="2"/>
      </rPr>
      <t>2</t>
    </r>
    <r>
      <rPr>
        <sz val="10"/>
        <rFont val="Arial"/>
        <family val="2"/>
      </rPr>
      <t xml:space="preserve"> razvijene površine opločenja ili po m</t>
    </r>
    <r>
      <rPr>
        <vertAlign val="superscript"/>
        <sz val="10"/>
        <rFont val="Arial"/>
        <family val="2"/>
      </rPr>
      <t>1</t>
    </r>
    <r>
      <rPr>
        <sz val="10"/>
        <rFont val="Arial"/>
        <family val="2"/>
      </rPr>
      <t xml:space="preserve"> sokla.</t>
    </r>
  </si>
  <si>
    <r>
      <rPr>
        <b/>
        <sz val="10"/>
        <rFont val="Arial"/>
        <family val="2"/>
      </rPr>
      <t>Dobava, nabava  materijala te izvedba opločenja terase sanitarija</t>
    </r>
    <r>
      <rPr>
        <sz val="10"/>
        <rFont val="Arial"/>
        <family val="2"/>
      </rPr>
      <t xml:space="preserve"> mrazootpornim, protukliznim podnim pločicama dimenzije 60x60 cm ili slično, I klase   za vanjske prostore, boje po izboru projektanta.Minimalna nabavna vrijednost pločica je 150 kn/m2 pločica. Pločice se polažu ljepljenjem fugom na fugu s ujednačenom širinom fuge od 2mm. U cijenu stavke uključiti fugiranje.Stavka uključuje i obradu sokla visine do 10cm. Ljepilo, priručni materijal i ostala oprema uključena u cijenu Obračun po m</t>
    </r>
    <r>
      <rPr>
        <vertAlign val="superscript"/>
        <sz val="10"/>
        <rFont val="Arial"/>
        <family val="2"/>
      </rPr>
      <t>2</t>
    </r>
    <r>
      <rPr>
        <sz val="10"/>
        <rFont val="Arial"/>
        <family val="2"/>
      </rPr>
      <t xml:space="preserve"> kompletne izvedbe.</t>
    </r>
  </si>
  <si>
    <r>
      <t>m</t>
    </r>
    <r>
      <rPr>
        <vertAlign val="superscript"/>
        <sz val="10"/>
        <rFont val="Arial"/>
        <family val="2"/>
      </rPr>
      <t>'</t>
    </r>
  </si>
  <si>
    <r>
      <rPr>
        <b/>
        <sz val="10"/>
        <rFont val="Arial"/>
        <family val="2"/>
      </rPr>
      <t>Dobava, nabava i postava odbojkaške mreže</t>
    </r>
    <r>
      <rPr>
        <sz val="10"/>
        <rFont val="Arial"/>
        <family val="2"/>
      </rPr>
      <t>, pletene u čvor, od polietilena, dimenzija 850 x 100 cm, debljine 3 mm. U stavku uklkjučiti sajlu, natezače, stezaljke te sav potrošan sitni materijal.</t>
    </r>
  </si>
  <si>
    <r>
      <rPr>
        <b/>
        <sz val="10"/>
        <rFont val="Arial"/>
        <family val="2"/>
      </rPr>
      <t>Dobava i postava zaštitne mreže na poziciji između stupova na parapetnom zidu ispod odbojkaških igrališta.</t>
    </r>
    <r>
      <rPr>
        <sz val="10"/>
        <rFont val="Arial"/>
        <family val="2"/>
      </rPr>
      <t xml:space="preserve"> Materijal mreže polietilen visoke izdržljivosti, pletena u čvor, UV stabilna , oko 13x13 ili slično,  minimalna debljina pletiva 2 mm , boja po izboru investitora, visina mreže 350 cm, duljina 32m' . Obračun po m2 postavljene mreže</t>
    </r>
  </si>
  <si>
    <r>
      <rPr>
        <b/>
        <sz val="10"/>
        <rFont val="Arial"/>
        <family val="2"/>
      </rPr>
      <t>Dobava, nabava  i postava stola za stolni tenis    P</t>
    </r>
    <r>
      <rPr>
        <sz val="10"/>
        <rFont val="Arial"/>
        <family val="2"/>
      </rPr>
      <t>loča je od melaminske smole visoke gustoće i debljine 7 mm. Stol je otporan na loše vremenske uvjete (kišu, snijeg) i može biti vani preko cijele godine.
Melaminska ploča stola izuzetno je otporna (na udarce od reketa, s bojom otpornom na ogrebotine). Ploča ima obradu protiv odsjaja radi smanjenja učinaka sunca.
Okvir je od antikorozivne legure čelika/aluminija/cinka. Visina od 60 mm omogućuje ravnu površinu za igranje.Stol je potrebno vijčano pričvrstiti za donju podlogu.U stavku je uključena fiksna mrežica.</t>
    </r>
  </si>
  <si>
    <r>
      <rPr>
        <b/>
        <sz val="10"/>
        <rFont val="Arial"/>
        <family val="2"/>
      </rPr>
      <t xml:space="preserve">Dobava i postava posude za smeće </t>
    </r>
    <r>
      <rPr>
        <sz val="10"/>
        <rFont val="Arial"/>
        <family val="2"/>
      </rPr>
      <t>Nabava,doprema i montaža posude za otpadke minimalne zapremnine 110 L , od glatkog granitnog sivog ili bijelog betona s kapom, dimenzija 500/500x1085 mm ili slično. Stavka obuhvaća sav potreban materijal, transport, prijenos, sidrenje, pričvršćivanje, prilagodbu mjestu ugradnje i drugo. Obračun po komadu montirane posude, u svemu po zahtjevu proizvođača opreme.</t>
    </r>
  </si>
  <si>
    <r>
      <t>Dobava nabava i ugradnja betonskih rubnjaka od predgotovljenih elemenata tipskog poprečnog presjeka 8/20 cm  na betonskoj podlozi iz betona klase C12/15.  Radovi obuhvaćaju  iskop temelja za rubnjake, betoniranje temelja rubnjaka,nabavu rubnjaka, svog potrebnog materijala, prijevoz do mjesta ugradnje, ugradnju, fugiranje rubnjaka te sve predradnje za izradu kompletnog rubnjaka. U stavku je uključeno i rezananje rubnjaka ako bude potrebe i zbrinjavanje svog nastalog otpada.   Obračunato po m</t>
    </r>
    <r>
      <rPr>
        <vertAlign val="superscript"/>
        <sz val="10"/>
        <rFont val="Arial"/>
        <family val="2"/>
        <charset val="238"/>
      </rPr>
      <t>1</t>
    </r>
    <r>
      <rPr>
        <sz val="10"/>
        <rFont val="Arial"/>
        <family val="2"/>
        <charset val="238"/>
      </rPr>
      <t xml:space="preserve"> ugrađenog rubnjaka.
</t>
    </r>
  </si>
  <si>
    <r>
      <t xml:space="preserve">Ručno i strojno čišćenje terena od grmlja i niskog raslinja te odvoz i deponiranje materijala. U cijenu uključiti potrebne sve radnje i predradnje za osiguranja pri svakoj poziciji rada i kontinuirani odvoz na gradsku deponiju. </t>
    </r>
    <r>
      <rPr>
        <sz val="10"/>
        <rFont val="Arial"/>
        <family val="2"/>
        <charset val="238"/>
      </rPr>
      <t>U stavku  ulazi prebacivanje i ukrcaj viška materijala u bilo koje prijevozno sredstvo i prijevoz na deponiju, pronalazak deponija je obveza izvođača uz napomenu da na otoku ne postoji službeni deponij.</t>
    </r>
    <r>
      <rPr>
        <sz val="10"/>
        <rFont val="Arial"/>
        <family val="2"/>
      </rPr>
      <t xml:space="preserve"> Ukalkulirati sve potrebne elemente do potpune izvršenosti posla, uključujući deponiranje građevinskog otpada sukladno Zakonu o otpadu i uvjetima deponije. Obračun po m2 terena.</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</si>
</sst>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kn&quot;_-;\-* #,##0.00\ &quot;kn&quot;_-;_-* &quot;-&quot;??\ &quot;kn&quot;_-;_-@_-"/>
    <numFmt numFmtId="43" formatCode="_-* #,##0.00\ _k_n_-;\-* #,##0.00\ _k_n_-;_-* &quot;-&quot;??\ _k_n_-;_-@_-"/>
    <numFmt numFmtId="164" formatCode="[$-F800]dddd\,\ mmmm\ dd\,\ yyyy"/>
  </numFmts>
  <fonts count="32">
    <font>
      <sz val="10"/>
      <name val="Arial"/>
      <charset val="238"/>
    </font>
    <font>
      <sz val="10"/>
      <name val="Arial"/>
      <family val="2"/>
      <charset val="238"/>
    </font>
    <font>
      <sz val="10"/>
      <name val="Arial"/>
      <family val="2"/>
    </font>
    <font>
      <sz val="10"/>
      <name val="Arial"/>
      <family val="2"/>
      <charset val="238"/>
    </font>
    <font>
      <b/>
      <sz val="11"/>
      <name val="Arial"/>
      <family val="2"/>
      <charset val="238"/>
    </font>
    <font>
      <sz val="11"/>
      <name val="Arial"/>
      <family val="2"/>
      <charset val="238"/>
    </font>
    <font>
      <b/>
      <sz val="10"/>
      <name val="Arial"/>
      <family val="2"/>
      <charset val="238"/>
    </font>
    <font>
      <b/>
      <sz val="10"/>
      <name val="Arial"/>
      <family val="2"/>
    </font>
    <font>
      <b/>
      <sz val="10"/>
      <color indexed="10"/>
      <name val="Arial"/>
      <family val="2"/>
      <charset val="238"/>
    </font>
    <font>
      <sz val="12"/>
      <name val="HRHelvetica"/>
    </font>
    <font>
      <i/>
      <u/>
      <sz val="10"/>
      <name val="Arial"/>
      <family val="2"/>
    </font>
    <font>
      <sz val="12"/>
      <name val="Times New Roman CE"/>
      <family val="1"/>
      <charset val="238"/>
    </font>
    <font>
      <u/>
      <sz val="10"/>
      <name val="Arial"/>
      <family val="2"/>
    </font>
    <font>
      <vertAlign val="superscript"/>
      <sz val="10"/>
      <name val="Arial"/>
      <family val="2"/>
    </font>
    <font>
      <vertAlign val="subscript"/>
      <sz val="10"/>
      <name val="Arial"/>
      <family val="2"/>
    </font>
    <font>
      <b/>
      <u/>
      <sz val="10"/>
      <name val="Arial"/>
      <family val="2"/>
    </font>
    <font>
      <u/>
      <sz val="10"/>
      <name val="Arial"/>
      <family val="2"/>
      <charset val="238"/>
    </font>
    <font>
      <sz val="10"/>
      <color indexed="10"/>
      <name val="Arial"/>
      <family val="2"/>
      <charset val="238"/>
    </font>
    <font>
      <b/>
      <i/>
      <u/>
      <sz val="10"/>
      <name val="Arial"/>
      <family val="2"/>
      <charset val="238"/>
    </font>
    <font>
      <sz val="10"/>
      <name val="Times New Roman"/>
      <family val="1"/>
    </font>
    <font>
      <vertAlign val="superscript"/>
      <sz val="10"/>
      <name val="Arial"/>
      <family val="2"/>
      <charset val="238"/>
    </font>
    <font>
      <sz val="10"/>
      <name val="Arial CE"/>
      <charset val="238"/>
    </font>
    <font>
      <sz val="10"/>
      <color theme="3"/>
      <name val="Arial"/>
      <family val="2"/>
      <charset val="238"/>
    </font>
    <font>
      <b/>
      <sz val="10"/>
      <color theme="3"/>
      <name val="Arial"/>
      <family val="2"/>
      <charset val="238"/>
    </font>
    <font>
      <vertAlign val="superscript"/>
      <sz val="10"/>
      <name val="Arial Narrow"/>
      <family val="2"/>
    </font>
    <font>
      <sz val="10"/>
      <name val="Arial Narrow"/>
      <family val="2"/>
    </font>
    <font>
      <sz val="10"/>
      <name val="Times New Roman"/>
      <family val="1"/>
      <charset val="238"/>
    </font>
    <font>
      <sz val="10"/>
      <name val="Arial"/>
      <charset val="238"/>
    </font>
    <font>
      <i/>
      <sz val="10"/>
      <name val="Arial"/>
      <family val="2"/>
    </font>
    <font>
      <i/>
      <sz val="10"/>
      <name val="Arial"/>
      <family val="2"/>
      <charset val="238"/>
    </font>
    <font>
      <strike/>
      <sz val="10"/>
      <name val="Arial"/>
      <family val="2"/>
      <charset val="238"/>
    </font>
    <font>
      <sz val="11"/>
      <name val="Times New Roman"/>
      <family val="1"/>
      <charset val="238"/>
    </font>
  </fonts>
  <fills count="3">
    <fill>
      <patternFill patternType="none"/>
    </fill>
    <fill>
      <patternFill patternType="gray125"/>
    </fill>
    <fill>
      <patternFill patternType="solid">
        <fgColor rgb="FF92D050"/>
        <bgColor indexed="64"/>
      </patternFill>
    </fill>
  </fills>
  <borders count="5">
    <border>
      <left/>
      <right/>
      <top/>
      <bottom/>
      <diagonal/>
    </border>
    <border>
      <left/>
      <right/>
      <top style="medium">
        <color indexed="64"/>
      </top>
      <bottom/>
      <diagonal/>
    </border>
    <border>
      <left/>
      <right/>
      <top/>
      <bottom style="medium">
        <color indexed="64"/>
      </bottom>
      <diagonal/>
    </border>
    <border>
      <left/>
      <right/>
      <top/>
      <bottom style="thin">
        <color indexed="64"/>
      </bottom>
      <diagonal/>
    </border>
    <border>
      <left/>
      <right/>
      <top style="thin">
        <color indexed="64"/>
      </top>
      <bottom/>
      <diagonal/>
    </border>
  </borders>
  <cellStyleXfs count="14">
    <xf numFmtId="0" fontId="0" fillId="0" borderId="0"/>
    <xf numFmtId="43" fontId="1" fillId="0" borderId="0" applyFont="0" applyFill="0" applyBorder="0" applyAlignment="0" applyProtection="0"/>
    <xf numFmtId="0" fontId="11" fillId="0" borderId="0">
      <alignment horizontal="right"/>
    </xf>
    <xf numFmtId="0" fontId="3" fillId="0" borderId="0"/>
    <xf numFmtId="0" fontId="3" fillId="0" borderId="0"/>
    <xf numFmtId="0" fontId="9" fillId="0" borderId="0"/>
    <xf numFmtId="0" fontId="1" fillId="0" borderId="0"/>
    <xf numFmtId="0" fontId="1" fillId="0" borderId="0"/>
    <xf numFmtId="0" fontId="21" fillId="0" borderId="0"/>
    <xf numFmtId="0" fontId="1" fillId="0" borderId="0"/>
    <xf numFmtId="0" fontId="1" fillId="0" borderId="0"/>
    <xf numFmtId="0" fontId="1" fillId="0" borderId="0"/>
    <xf numFmtId="44" fontId="27" fillId="0" borderId="0" applyFont="0" applyFill="0" applyBorder="0" applyAlignment="0" applyProtection="0"/>
    <xf numFmtId="0" fontId="1" fillId="0" borderId="0"/>
  </cellStyleXfs>
  <cellXfs count="345">
    <xf numFmtId="0" fontId="0" fillId="0" borderId="0" xfId="0"/>
    <xf numFmtId="0" fontId="2" fillId="0" borderId="0" xfId="0" applyFont="1"/>
    <xf numFmtId="0" fontId="7" fillId="0" borderId="0" xfId="0" applyFont="1" applyAlignment="1">
      <alignment horizontal="left"/>
    </xf>
    <xf numFmtId="4" fontId="2" fillId="0" borderId="0" xfId="0" applyNumberFormat="1" applyFont="1" applyAlignment="1"/>
    <xf numFmtId="0" fontId="2" fillId="0" borderId="0" xfId="0" applyFont="1" applyAlignment="1">
      <alignment horizontal="left"/>
    </xf>
    <xf numFmtId="0" fontId="2" fillId="0" borderId="0" xfId="0" applyFont="1" applyAlignment="1">
      <alignment horizontal="left" wrapText="1"/>
    </xf>
    <xf numFmtId="4" fontId="2" fillId="0" borderId="0" xfId="0" applyNumberFormat="1" applyFont="1" applyAlignment="1">
      <alignment horizontal="right"/>
    </xf>
    <xf numFmtId="0" fontId="2" fillId="0" borderId="0" xfId="0" applyFont="1" applyAlignment="1">
      <alignment horizontal="right"/>
    </xf>
    <xf numFmtId="49" fontId="2" fillId="0" borderId="0" xfId="0" applyNumberFormat="1" applyFont="1" applyFill="1" applyAlignment="1" applyProtection="1">
      <alignment horizontal="left" vertical="top"/>
    </xf>
    <xf numFmtId="0" fontId="7" fillId="0" borderId="0" xfId="0" applyFont="1" applyAlignment="1">
      <alignment horizontal="left" vertical="top"/>
    </xf>
    <xf numFmtId="49" fontId="2" fillId="0" borderId="0" xfId="0" applyNumberFormat="1" applyFont="1" applyAlignment="1" applyProtection="1">
      <alignment horizontal="left" vertical="top"/>
      <protection hidden="1"/>
    </xf>
    <xf numFmtId="0" fontId="2" fillId="0" borderId="0" xfId="0" applyFont="1" applyFill="1" applyAlignment="1">
      <alignment horizontal="left" vertical="top"/>
    </xf>
    <xf numFmtId="0" fontId="2" fillId="0" borderId="2" xfId="0" applyFont="1" applyBorder="1" applyAlignment="1">
      <alignment horizontal="left" vertical="top"/>
    </xf>
    <xf numFmtId="0" fontId="7" fillId="0" borderId="0" xfId="0" applyFont="1" applyAlignment="1">
      <alignment horizontal="justify" vertical="top" wrapText="1"/>
    </xf>
    <xf numFmtId="49" fontId="2" fillId="0" borderId="0" xfId="0" applyNumberFormat="1" applyFont="1" applyFill="1" applyAlignment="1" applyProtection="1">
      <alignment horizontal="justify" vertical="top"/>
    </xf>
    <xf numFmtId="0" fontId="2" fillId="0" borderId="2" xfId="0" applyFont="1" applyBorder="1" applyAlignment="1">
      <alignment horizontal="left"/>
    </xf>
    <xf numFmtId="0" fontId="2" fillId="0" borderId="0" xfId="0" applyNumberFormat="1" applyFont="1" applyFill="1" applyAlignment="1" applyProtection="1">
      <alignment horizontal="right" vertical="top" wrapText="1"/>
    </xf>
    <xf numFmtId="0" fontId="2" fillId="0" borderId="0" xfId="0" applyFont="1" applyAlignment="1">
      <alignment horizontal="right" vertical="top" wrapText="1"/>
    </xf>
    <xf numFmtId="4" fontId="2" fillId="0" borderId="0" xfId="0" applyNumberFormat="1" applyFont="1" applyAlignment="1">
      <alignment horizontal="right" vertical="top" wrapText="1"/>
    </xf>
    <xf numFmtId="4" fontId="2" fillId="0" borderId="0" xfId="0" applyNumberFormat="1" applyFont="1" applyFill="1" applyAlignment="1">
      <alignment horizontal="right" vertical="top" wrapText="1"/>
    </xf>
    <xf numFmtId="0" fontId="2" fillId="0" borderId="0" xfId="0" applyFont="1" applyFill="1" applyAlignment="1">
      <alignment horizontal="right" vertical="top" wrapText="1" indent="15"/>
    </xf>
    <xf numFmtId="4" fontId="2" fillId="0" borderId="0" xfId="0" applyNumberFormat="1" applyFont="1" applyFill="1" applyAlignment="1">
      <alignment horizontal="right"/>
    </xf>
    <xf numFmtId="4" fontId="2" fillId="0" borderId="0" xfId="1" applyNumberFormat="1" applyFont="1" applyFill="1" applyAlignment="1">
      <alignment horizontal="right"/>
    </xf>
    <xf numFmtId="49" fontId="2" fillId="0" borderId="3" xfId="0" applyNumberFormat="1" applyFont="1" applyBorder="1" applyAlignment="1" applyProtection="1">
      <alignment horizontal="left" vertical="top"/>
      <protection hidden="1"/>
    </xf>
    <xf numFmtId="0" fontId="2" fillId="0" borderId="3" xfId="0" applyNumberFormat="1" applyFont="1" applyFill="1" applyBorder="1" applyAlignment="1" applyProtection="1">
      <alignment horizontal="justify" vertical="top" wrapText="1"/>
    </xf>
    <xf numFmtId="0" fontId="2" fillId="0" borderId="3" xfId="0" applyFont="1" applyBorder="1"/>
    <xf numFmtId="0" fontId="2" fillId="0" borderId="4" xfId="0" applyFont="1" applyBorder="1" applyAlignment="1">
      <alignment horizontal="left" vertical="top"/>
    </xf>
    <xf numFmtId="0" fontId="2" fillId="0" borderId="4" xfId="0" applyFont="1" applyBorder="1" applyAlignment="1">
      <alignment horizontal="justify" vertical="top"/>
    </xf>
    <xf numFmtId="0" fontId="2" fillId="0" borderId="4" xfId="0" applyFont="1" applyBorder="1" applyAlignment="1">
      <alignment horizontal="left"/>
    </xf>
    <xf numFmtId="0" fontId="2" fillId="0" borderId="4" xfId="0" applyFont="1" applyBorder="1" applyAlignment="1">
      <alignment horizontal="right"/>
    </xf>
    <xf numFmtId="0" fontId="2" fillId="0" borderId="4" xfId="0" applyFont="1" applyBorder="1"/>
    <xf numFmtId="0" fontId="2" fillId="0" borderId="4" xfId="0" applyNumberFormat="1" applyFont="1" applyFill="1" applyBorder="1" applyAlignment="1" applyProtection="1">
      <alignment horizontal="justify" vertical="top" wrapText="1"/>
    </xf>
    <xf numFmtId="0" fontId="2" fillId="0" borderId="0" xfId="0" applyFont="1" applyAlignment="1">
      <alignment vertical="top"/>
    </xf>
    <xf numFmtId="0" fontId="2" fillId="0" borderId="2" xfId="0" applyFont="1" applyBorder="1" applyAlignment="1">
      <alignment vertical="top"/>
    </xf>
    <xf numFmtId="4" fontId="2" fillId="0" borderId="2" xfId="0" applyNumberFormat="1" applyFont="1" applyBorder="1" applyAlignment="1">
      <alignment horizontal="right"/>
    </xf>
    <xf numFmtId="0" fontId="2" fillId="0" borderId="0" xfId="0" applyFont="1" applyAlignment="1">
      <alignment horizontal="justify"/>
    </xf>
    <xf numFmtId="0" fontId="2" fillId="0" borderId="2" xfId="0" applyFont="1" applyBorder="1" applyAlignment="1">
      <alignment vertical="top" wrapText="1"/>
    </xf>
    <xf numFmtId="0" fontId="7" fillId="0" borderId="2" xfId="0" applyFont="1" applyBorder="1" applyAlignment="1">
      <alignment horizontal="left" vertical="top"/>
    </xf>
    <xf numFmtId="0" fontId="7" fillId="0" borderId="0" xfId="0" applyFont="1" applyAlignment="1">
      <alignment horizontal="left" vertical="top" wrapText="1"/>
    </xf>
    <xf numFmtId="0" fontId="2" fillId="0" borderId="0" xfId="0" applyFont="1" applyBorder="1" applyAlignment="1">
      <alignment horizontal="left"/>
    </xf>
    <xf numFmtId="4" fontId="2" fillId="0" borderId="0" xfId="0" applyNumberFormat="1" applyFont="1" applyBorder="1" applyAlignment="1">
      <alignment horizontal="right"/>
    </xf>
    <xf numFmtId="49" fontId="6" fillId="0" borderId="0" xfId="0" applyNumberFormat="1" applyFont="1" applyAlignment="1" applyProtection="1">
      <alignment horizontal="justify" vertical="center" wrapText="1"/>
      <protection hidden="1"/>
    </xf>
    <xf numFmtId="49" fontId="8" fillId="0" borderId="0" xfId="0" applyNumberFormat="1" applyFont="1" applyAlignment="1" applyProtection="1">
      <alignment horizontal="justify" vertical="center"/>
      <protection hidden="1"/>
    </xf>
    <xf numFmtId="0" fontId="22" fillId="0" borderId="0" xfId="0" applyFont="1" applyFill="1" applyAlignment="1">
      <alignment horizontal="justify" vertical="top" wrapText="1"/>
    </xf>
    <xf numFmtId="0" fontId="22" fillId="0" borderId="0" xfId="0" applyFont="1" applyFill="1" applyAlignment="1">
      <alignment horizontal="justify"/>
    </xf>
    <xf numFmtId="0" fontId="22" fillId="0" borderId="0" xfId="0" applyNumberFormat="1" applyFont="1" applyFill="1" applyBorder="1" applyAlignment="1" applyProtection="1">
      <alignment horizontal="justify" vertical="top" wrapText="1"/>
    </xf>
    <xf numFmtId="0" fontId="6" fillId="0" borderId="0" xfId="0" applyFont="1" applyAlignment="1">
      <alignment horizontal="justify" vertical="justify"/>
    </xf>
    <xf numFmtId="0" fontId="6" fillId="0" borderId="0" xfId="0" applyFont="1" applyAlignment="1">
      <alignment horizontal="left" vertical="top" wrapText="1"/>
    </xf>
    <xf numFmtId="0" fontId="2" fillId="0" borderId="2" xfId="0" applyFont="1" applyBorder="1" applyAlignment="1">
      <alignment horizontal="left" vertical="top" wrapText="1"/>
    </xf>
    <xf numFmtId="0" fontId="2" fillId="0" borderId="0" xfId="0" applyFont="1" applyFill="1" applyAlignment="1" applyProtection="1">
      <alignment horizontal="left" vertical="top" wrapText="1"/>
    </xf>
    <xf numFmtId="49" fontId="2" fillId="0" borderId="4" xfId="0" applyNumberFormat="1" applyFont="1" applyBorder="1" applyAlignment="1" applyProtection="1">
      <alignment horizontal="left" vertical="top"/>
      <protection hidden="1"/>
    </xf>
    <xf numFmtId="4" fontId="2" fillId="0" borderId="0" xfId="0" applyNumberFormat="1" applyFont="1" applyFill="1" applyBorder="1" applyAlignment="1">
      <alignment horizontal="right"/>
    </xf>
    <xf numFmtId="0" fontId="2" fillId="0" borderId="0" xfId="0" applyFont="1" applyFill="1"/>
    <xf numFmtId="0" fontId="2" fillId="0" borderId="0" xfId="0" applyFont="1" applyFill="1" applyAlignment="1">
      <alignment horizontal="justify" vertical="top" wrapText="1"/>
    </xf>
    <xf numFmtId="0" fontId="2" fillId="0" borderId="0" xfId="0" applyFont="1" applyAlignment="1"/>
    <xf numFmtId="0" fontId="2" fillId="0" borderId="4" xfId="0" applyFont="1" applyBorder="1" applyAlignment="1">
      <alignment vertical="top"/>
    </xf>
    <xf numFmtId="0" fontId="7" fillId="0" borderId="0" xfId="0" applyFont="1" applyFill="1" applyAlignment="1">
      <alignment horizontal="left" vertical="top"/>
    </xf>
    <xf numFmtId="0" fontId="2" fillId="0" borderId="0" xfId="0" applyFont="1" applyFill="1" applyAlignment="1">
      <alignment horizontal="left"/>
    </xf>
    <xf numFmtId="0" fontId="7" fillId="0" borderId="0" xfId="0" applyFont="1" applyAlignment="1">
      <alignment horizontal="justify" vertical="top"/>
    </xf>
    <xf numFmtId="0" fontId="2" fillId="0" borderId="4" xfId="0" applyFont="1" applyBorder="1" applyAlignment="1"/>
    <xf numFmtId="43" fontId="2" fillId="0" borderId="0" xfId="1" applyFont="1" applyAlignment="1"/>
    <xf numFmtId="4" fontId="2" fillId="0" borderId="0" xfId="1" applyNumberFormat="1" applyFont="1" applyAlignment="1"/>
    <xf numFmtId="0" fontId="2" fillId="0" borderId="3" xfId="0" applyNumberFormat="1" applyFont="1" applyFill="1" applyBorder="1" applyAlignment="1" applyProtection="1">
      <alignment wrapText="1"/>
    </xf>
    <xf numFmtId="0" fontId="2" fillId="0" borderId="4" xfId="0" applyNumberFormat="1" applyFont="1" applyFill="1" applyBorder="1" applyAlignment="1" applyProtection="1">
      <alignment wrapText="1"/>
    </xf>
    <xf numFmtId="4" fontId="2" fillId="0" borderId="2" xfId="0" applyNumberFormat="1" applyFont="1" applyFill="1" applyBorder="1" applyAlignment="1">
      <alignment horizontal="right"/>
    </xf>
    <xf numFmtId="0" fontId="2" fillId="0" borderId="4" xfId="0" applyFont="1" applyFill="1" applyBorder="1" applyAlignment="1">
      <alignment horizontal="right"/>
    </xf>
    <xf numFmtId="0" fontId="2" fillId="0" borderId="0" xfId="0" applyFont="1" applyFill="1" applyAlignment="1">
      <alignment horizontal="right"/>
    </xf>
    <xf numFmtId="0" fontId="7" fillId="0" borderId="0" xfId="0" applyFont="1" applyAlignment="1">
      <alignment vertical="top"/>
    </xf>
    <xf numFmtId="0" fontId="6" fillId="0" borderId="0" xfId="0" applyFont="1" applyAlignment="1">
      <alignment vertical="top"/>
    </xf>
    <xf numFmtId="0" fontId="6" fillId="0" borderId="0" xfId="0" applyNumberFormat="1" applyFont="1" applyAlignment="1" applyProtection="1">
      <alignment horizontal="justify" vertical="center"/>
    </xf>
    <xf numFmtId="0" fontId="6" fillId="0" borderId="4" xfId="0" applyFont="1" applyBorder="1" applyAlignment="1">
      <alignment horizontal="justify" vertical="justify"/>
    </xf>
    <xf numFmtId="49" fontId="6" fillId="0" borderId="0" xfId="0" applyNumberFormat="1" applyFont="1" applyAlignment="1" applyProtection="1">
      <alignment horizontal="justify" vertical="top"/>
    </xf>
    <xf numFmtId="49" fontId="8" fillId="0" borderId="0" xfId="0" applyNumberFormat="1" applyFont="1" applyAlignment="1" applyProtection="1">
      <alignment horizontal="justify" vertical="center"/>
    </xf>
    <xf numFmtId="4" fontId="6" fillId="0" borderId="0" xfId="0" applyNumberFormat="1" applyFont="1" applyAlignment="1" applyProtection="1">
      <alignment horizontal="justify" vertical="center"/>
    </xf>
    <xf numFmtId="4" fontId="23" fillId="0" borderId="0" xfId="0" applyNumberFormat="1" applyFont="1" applyAlignment="1" applyProtection="1">
      <alignment horizontal="justify" vertical="center"/>
      <protection locked="0"/>
    </xf>
    <xf numFmtId="49" fontId="6" fillId="0" borderId="0" xfId="0" applyNumberFormat="1" applyFont="1" applyAlignment="1" applyProtection="1">
      <alignment horizontal="justify" vertical="center"/>
    </xf>
    <xf numFmtId="49" fontId="17" fillId="0" borderId="0" xfId="0" applyNumberFormat="1" applyFont="1" applyAlignment="1" applyProtection="1">
      <alignment horizontal="justify" vertical="center"/>
      <protection hidden="1"/>
    </xf>
    <xf numFmtId="0" fontId="8" fillId="0" borderId="0" xfId="0" applyFont="1" applyAlignment="1">
      <alignment horizontal="justify" vertical="center"/>
    </xf>
    <xf numFmtId="4" fontId="8" fillId="0" borderId="0" xfId="0" applyNumberFormat="1" applyFont="1" applyAlignment="1">
      <alignment horizontal="justify" vertical="center"/>
    </xf>
    <xf numFmtId="0" fontId="23" fillId="0" borderId="0" xfId="0" applyFont="1" applyAlignment="1">
      <alignment horizontal="justify" vertical="center"/>
    </xf>
    <xf numFmtId="0" fontId="22" fillId="0" borderId="0" xfId="0" applyFont="1" applyFill="1" applyAlignment="1">
      <alignment horizontal="justify" wrapText="1"/>
    </xf>
    <xf numFmtId="0" fontId="22" fillId="0" borderId="3" xfId="0" applyFont="1" applyBorder="1" applyAlignment="1">
      <alignment horizontal="justify"/>
    </xf>
    <xf numFmtId="0" fontId="22" fillId="0" borderId="4" xfId="0" applyFont="1" applyBorder="1" applyAlignment="1">
      <alignment horizontal="justify"/>
    </xf>
    <xf numFmtId="0" fontId="2" fillId="0" borderId="0" xfId="0" applyFont="1" applyFill="1" applyAlignment="1">
      <alignment wrapText="1"/>
    </xf>
    <xf numFmtId="0" fontId="1" fillId="0" borderId="0" xfId="0" applyFont="1" applyFill="1" applyAlignment="1">
      <alignment horizontal="justify" vertical="top" wrapText="1"/>
    </xf>
    <xf numFmtId="0" fontId="1" fillId="0" borderId="0" xfId="0" applyFont="1" applyAlignment="1">
      <alignment wrapText="1"/>
    </xf>
    <xf numFmtId="0" fontId="1" fillId="0" borderId="0" xfId="0" applyFont="1" applyFill="1" applyBorder="1" applyAlignment="1">
      <alignment horizontal="justify" vertical="top" wrapText="1"/>
    </xf>
    <xf numFmtId="0" fontId="2" fillId="0" borderId="0" xfId="0" applyFont="1" applyFill="1" applyAlignment="1">
      <alignment horizontal="left" vertical="top" wrapText="1"/>
    </xf>
    <xf numFmtId="0" fontId="2" fillId="0" borderId="0" xfId="0" applyFont="1" applyAlignment="1">
      <alignment horizontal="justify" wrapText="1"/>
    </xf>
    <xf numFmtId="0" fontId="2" fillId="0" borderId="4" xfId="6" applyFont="1" applyBorder="1" applyAlignment="1">
      <alignment horizontal="left" vertical="top"/>
    </xf>
    <xf numFmtId="0" fontId="2" fillId="0" borderId="4" xfId="6" applyFont="1" applyBorder="1" applyAlignment="1">
      <alignment vertical="top"/>
    </xf>
    <xf numFmtId="0" fontId="2" fillId="0" borderId="4" xfId="6" applyFont="1" applyBorder="1" applyAlignment="1">
      <alignment horizontal="left"/>
    </xf>
    <xf numFmtId="0" fontId="2" fillId="0" borderId="4" xfId="6" applyFont="1" applyFill="1" applyBorder="1" applyAlignment="1">
      <alignment horizontal="right"/>
    </xf>
    <xf numFmtId="0" fontId="2" fillId="0" borderId="4" xfId="6" applyFont="1" applyBorder="1" applyAlignment="1">
      <alignment horizontal="right"/>
    </xf>
    <xf numFmtId="0" fontId="2" fillId="0" borderId="4" xfId="6" applyFont="1" applyBorder="1"/>
    <xf numFmtId="0" fontId="2" fillId="0" borderId="0" xfId="6" applyFont="1"/>
    <xf numFmtId="0" fontId="7" fillId="0" borderId="0" xfId="6" applyFont="1" applyAlignment="1">
      <alignment horizontal="left" vertical="top"/>
    </xf>
    <xf numFmtId="0" fontId="7" fillId="0" borderId="0" xfId="6" applyFont="1" applyAlignment="1">
      <alignment horizontal="left" vertical="top" wrapText="1"/>
    </xf>
    <xf numFmtId="0" fontId="2" fillId="0" borderId="0" xfId="6" applyFont="1" applyAlignment="1">
      <alignment horizontal="left"/>
    </xf>
    <xf numFmtId="4" fontId="2" fillId="0" borderId="0" xfId="6" applyNumberFormat="1" applyFont="1" applyFill="1" applyAlignment="1">
      <alignment horizontal="right"/>
    </xf>
    <xf numFmtId="4" fontId="2" fillId="0" borderId="0" xfId="6" applyNumberFormat="1" applyFont="1" applyAlignment="1">
      <alignment horizontal="right"/>
    </xf>
    <xf numFmtId="0" fontId="2" fillId="0" borderId="0" xfId="6" applyFont="1" applyAlignment="1">
      <alignment horizontal="left" vertical="top" wrapText="1"/>
    </xf>
    <xf numFmtId="0" fontId="7" fillId="0" borderId="0" xfId="6" applyFont="1" applyAlignment="1">
      <alignment horizontal="justify" vertical="top" wrapText="1"/>
    </xf>
    <xf numFmtId="0" fontId="2" fillId="0" borderId="0" xfId="6" applyFont="1" applyAlignment="1">
      <alignment horizontal="justify" wrapText="1"/>
    </xf>
    <xf numFmtId="4" fontId="2" fillId="0" borderId="0" xfId="6" applyNumberFormat="1" applyFont="1" applyFill="1" applyAlignment="1">
      <alignment horizontal="justify" wrapText="1"/>
    </xf>
    <xf numFmtId="4" fontId="2" fillId="0" borderId="0" xfId="6" applyNumberFormat="1" applyFont="1" applyAlignment="1">
      <alignment horizontal="justify" wrapText="1"/>
    </xf>
    <xf numFmtId="0" fontId="2" fillId="0" borderId="0" xfId="6" applyFont="1" applyAlignment="1">
      <alignment horizontal="left" vertical="top"/>
    </xf>
    <xf numFmtId="0" fontId="7" fillId="0" borderId="3" xfId="6" applyFont="1" applyBorder="1" applyAlignment="1">
      <alignment horizontal="left" vertical="top"/>
    </xf>
    <xf numFmtId="0" fontId="2" fillId="0" borderId="3" xfId="6" applyFont="1" applyBorder="1" applyAlignment="1">
      <alignment horizontal="left" vertical="top"/>
    </xf>
    <xf numFmtId="0" fontId="2" fillId="0" borderId="3" xfId="6" applyFont="1" applyBorder="1" applyAlignment="1">
      <alignment horizontal="left"/>
    </xf>
    <xf numFmtId="4" fontId="2" fillId="0" borderId="3" xfId="6" applyNumberFormat="1" applyFont="1" applyFill="1" applyBorder="1" applyAlignment="1">
      <alignment horizontal="right"/>
    </xf>
    <xf numFmtId="4" fontId="2" fillId="0" borderId="3" xfId="6" applyNumberFormat="1" applyFont="1" applyBorder="1" applyAlignment="1">
      <alignment horizontal="right"/>
    </xf>
    <xf numFmtId="0" fontId="2" fillId="0" borderId="3" xfId="6" applyFont="1" applyBorder="1"/>
    <xf numFmtId="0" fontId="7" fillId="0" borderId="4" xfId="6" applyFont="1" applyBorder="1" applyAlignment="1">
      <alignment horizontal="left" vertical="top"/>
    </xf>
    <xf numFmtId="4" fontId="2" fillId="0" borderId="4" xfId="6" applyNumberFormat="1" applyFont="1" applyFill="1" applyBorder="1" applyAlignment="1">
      <alignment horizontal="right"/>
    </xf>
    <xf numFmtId="4" fontId="2" fillId="0" borderId="4" xfId="6" applyNumberFormat="1" applyFont="1" applyBorder="1" applyAlignment="1">
      <alignment horizontal="right"/>
    </xf>
    <xf numFmtId="0" fontId="7" fillId="0" borderId="0" xfId="6" applyFont="1" applyAlignment="1">
      <alignment horizontal="justify" vertical="top"/>
    </xf>
    <xf numFmtId="0" fontId="2" fillId="0" borderId="0" xfId="6" applyFont="1" applyAlignment="1">
      <alignment horizontal="justify"/>
    </xf>
    <xf numFmtId="4" fontId="2" fillId="0" borderId="0" xfId="6" applyNumberFormat="1" applyFont="1" applyFill="1" applyAlignment="1">
      <alignment horizontal="justify"/>
    </xf>
    <xf numFmtId="4" fontId="2" fillId="0" borderId="0" xfId="6" applyNumberFormat="1" applyFont="1" applyAlignment="1">
      <alignment horizontal="justify"/>
    </xf>
    <xf numFmtId="0" fontId="7" fillId="0" borderId="2" xfId="6" applyFont="1" applyBorder="1" applyAlignment="1">
      <alignment horizontal="left" vertical="top"/>
    </xf>
    <xf numFmtId="4" fontId="2" fillId="0" borderId="2" xfId="6" applyNumberFormat="1" applyFont="1" applyFill="1" applyBorder="1" applyAlignment="1">
      <alignment horizontal="right" wrapText="1"/>
    </xf>
    <xf numFmtId="0" fontId="7" fillId="0" borderId="0" xfId="6" applyFont="1" applyBorder="1" applyAlignment="1">
      <alignment horizontal="left" vertical="top"/>
    </xf>
    <xf numFmtId="0" fontId="2" fillId="0" borderId="0" xfId="6" applyFont="1" applyFill="1" applyAlignment="1">
      <alignment horizontal="right"/>
    </xf>
    <xf numFmtId="0" fontId="2" fillId="0" borderId="0" xfId="6" applyFont="1" applyAlignment="1">
      <alignment horizontal="right"/>
    </xf>
    <xf numFmtId="0" fontId="2" fillId="0" borderId="0" xfId="7" applyFont="1" applyAlignment="1">
      <alignment horizontal="left" vertical="top" wrapText="1"/>
    </xf>
    <xf numFmtId="0" fontId="2" fillId="0" borderId="0" xfId="6" applyFont="1" applyAlignment="1">
      <alignment vertical="top"/>
    </xf>
    <xf numFmtId="0" fontId="1" fillId="0" borderId="4" xfId="0" applyFont="1" applyBorder="1" applyAlignment="1">
      <alignment horizontal="justify" wrapText="1"/>
    </xf>
    <xf numFmtId="0" fontId="1" fillId="0" borderId="4" xfId="0" applyFont="1" applyBorder="1" applyAlignment="1">
      <alignment horizontal="justify"/>
    </xf>
    <xf numFmtId="4" fontId="1" fillId="0" borderId="4" xfId="0" applyNumberFormat="1" applyFont="1" applyBorder="1" applyAlignment="1">
      <alignment horizontal="justify"/>
    </xf>
    <xf numFmtId="2" fontId="1" fillId="0" borderId="4" xfId="0" applyNumberFormat="1" applyFont="1" applyBorder="1" applyAlignment="1">
      <alignment horizontal="justify"/>
    </xf>
    <xf numFmtId="2" fontId="1" fillId="0" borderId="0" xfId="0" applyNumberFormat="1" applyFont="1" applyAlignment="1">
      <alignment horizontal="justify"/>
    </xf>
    <xf numFmtId="49" fontId="1" fillId="0" borderId="0" xfId="0" applyNumberFormat="1" applyFont="1" applyAlignment="1" applyProtection="1">
      <alignment horizontal="justify" vertical="center"/>
      <protection hidden="1"/>
    </xf>
    <xf numFmtId="49" fontId="1" fillId="0" borderId="0" xfId="0" applyNumberFormat="1" applyFont="1" applyBorder="1" applyAlignment="1" applyProtection="1">
      <alignment horizontal="justify" vertical="center"/>
      <protection hidden="1"/>
    </xf>
    <xf numFmtId="0" fontId="1" fillId="0" borderId="0" xfId="0" applyNumberFormat="1" applyFont="1" applyFill="1" applyBorder="1" applyAlignment="1" applyProtection="1">
      <alignment horizontal="justify" vertical="top" wrapText="1"/>
    </xf>
    <xf numFmtId="4" fontId="1" fillId="0" borderId="0" xfId="0" applyNumberFormat="1" applyFont="1" applyFill="1" applyBorder="1" applyAlignment="1">
      <alignment horizontal="justify" vertical="top" wrapText="1"/>
    </xf>
    <xf numFmtId="0" fontId="22" fillId="0" borderId="0" xfId="0" applyFont="1" applyFill="1" applyBorder="1" applyAlignment="1">
      <alignment horizontal="justify" vertical="top" wrapText="1"/>
    </xf>
    <xf numFmtId="0" fontId="1" fillId="0" borderId="0" xfId="0" applyFont="1" applyFill="1" applyAlignment="1">
      <alignment horizontal="justify" vertical="top"/>
    </xf>
    <xf numFmtId="0" fontId="1" fillId="0" borderId="0" xfId="0" applyFont="1" applyFill="1" applyAlignment="1">
      <alignment horizontal="justify"/>
    </xf>
    <xf numFmtId="4" fontId="1" fillId="0" borderId="0" xfId="0" applyNumberFormat="1" applyFont="1" applyFill="1" applyAlignment="1">
      <alignment horizontal="justify"/>
    </xf>
    <xf numFmtId="0" fontId="1" fillId="0" borderId="0" xfId="0" applyNumberFormat="1" applyFont="1" applyFill="1" applyAlignment="1" applyProtection="1">
      <alignment horizontal="justify" vertical="top" wrapText="1"/>
    </xf>
    <xf numFmtId="49" fontId="1" fillId="0" borderId="3" xfId="0" applyNumberFormat="1" applyFont="1" applyBorder="1" applyAlignment="1" applyProtection="1">
      <alignment horizontal="justify" vertical="center"/>
      <protection hidden="1"/>
    </xf>
    <xf numFmtId="0" fontId="1" fillId="0" borderId="3" xfId="0" applyNumberFormat="1" applyFont="1" applyFill="1" applyBorder="1" applyAlignment="1" applyProtection="1">
      <alignment horizontal="justify" vertical="top" wrapText="1"/>
    </xf>
    <xf numFmtId="0" fontId="1" fillId="0" borderId="3" xfId="0" applyFont="1" applyBorder="1" applyAlignment="1">
      <alignment horizontal="justify"/>
    </xf>
    <xf numFmtId="4" fontId="1" fillId="0" borderId="3" xfId="0" applyNumberFormat="1" applyFont="1" applyBorder="1" applyAlignment="1">
      <alignment horizontal="justify"/>
    </xf>
    <xf numFmtId="2" fontId="1" fillId="0" borderId="3" xfId="0" applyNumberFormat="1" applyFont="1" applyBorder="1" applyAlignment="1">
      <alignment horizontal="justify"/>
    </xf>
    <xf numFmtId="49" fontId="1" fillId="0" borderId="4" xfId="0" applyNumberFormat="1" applyFont="1" applyBorder="1" applyAlignment="1" applyProtection="1">
      <alignment horizontal="justify" vertical="center"/>
      <protection hidden="1"/>
    </xf>
    <xf numFmtId="0" fontId="1" fillId="0" borderId="4" xfId="0" applyNumberFormat="1" applyFont="1" applyFill="1" applyBorder="1" applyAlignment="1" applyProtection="1">
      <alignment horizontal="justify" vertical="top" wrapText="1"/>
    </xf>
    <xf numFmtId="0" fontId="1" fillId="0" borderId="0" xfId="0" applyFont="1" applyFill="1" applyAlignment="1">
      <alignment horizontal="justify" wrapText="1"/>
    </xf>
    <xf numFmtId="4" fontId="1" fillId="0" borderId="0" xfId="0" applyNumberFormat="1" applyFont="1" applyFill="1" applyAlignment="1">
      <alignment horizontal="justify" wrapText="1"/>
    </xf>
    <xf numFmtId="0" fontId="1" fillId="0" borderId="4" xfId="0" applyFont="1" applyFill="1" applyBorder="1" applyAlignment="1">
      <alignment horizontal="justify" vertical="top" wrapText="1"/>
    </xf>
    <xf numFmtId="4" fontId="1" fillId="0" borderId="0" xfId="0" applyNumberFormat="1" applyFont="1" applyFill="1" applyBorder="1" applyAlignment="1" applyProtection="1">
      <alignment horizontal="justify" vertical="top" wrapText="1"/>
    </xf>
    <xf numFmtId="0" fontId="1" fillId="0" borderId="0" xfId="0" applyFont="1" applyAlignment="1">
      <alignment horizontal="justify"/>
    </xf>
    <xf numFmtId="4" fontId="1" fillId="0" borderId="0" xfId="0" applyNumberFormat="1" applyFont="1" applyAlignment="1">
      <alignment horizontal="justify"/>
    </xf>
    <xf numFmtId="0" fontId="25" fillId="0" borderId="0" xfId="0" applyFont="1" applyAlignment="1">
      <alignment horizontal="left" vertical="top"/>
    </xf>
    <xf numFmtId="0" fontId="25" fillId="0" borderId="0" xfId="0" applyFont="1" applyBorder="1"/>
    <xf numFmtId="2" fontId="26" fillId="0" borderId="0" xfId="0" applyNumberFormat="1" applyFont="1" applyBorder="1" applyAlignment="1" applyProtection="1">
      <alignment horizontal="right"/>
      <protection locked="0"/>
    </xf>
    <xf numFmtId="4" fontId="26" fillId="0" borderId="0" xfId="8" applyNumberFormat="1" applyFont="1" applyFill="1" applyBorder="1" applyAlignment="1" applyProtection="1">
      <alignment horizontal="right"/>
    </xf>
    <xf numFmtId="0" fontId="26" fillId="0" borderId="0" xfId="0" applyFont="1" applyBorder="1"/>
    <xf numFmtId="4" fontId="26" fillId="0" borderId="0" xfId="0" applyNumberFormat="1" applyFont="1" applyBorder="1" applyAlignment="1" applyProtection="1">
      <alignment horizontal="right"/>
      <protection locked="0"/>
    </xf>
    <xf numFmtId="0" fontId="25" fillId="0" borderId="2" xfId="0" applyFont="1" applyBorder="1" applyAlignment="1" applyProtection="1">
      <alignment horizontal="left"/>
    </xf>
    <xf numFmtId="0" fontId="1" fillId="0" borderId="0" xfId="0" applyFont="1" applyFill="1" applyAlignment="1">
      <alignment wrapText="1"/>
    </xf>
    <xf numFmtId="0" fontId="1" fillId="0" borderId="0" xfId="0" applyFont="1" applyFill="1" applyAlignment="1" applyProtection="1">
      <alignment horizontal="left" vertical="top" wrapText="1"/>
    </xf>
    <xf numFmtId="0" fontId="1" fillId="0" borderId="0" xfId="9" applyFont="1" applyAlignment="1">
      <alignment horizontal="left" vertical="top"/>
    </xf>
    <xf numFmtId="0" fontId="1" fillId="0" borderId="4" xfId="9" applyFont="1" applyBorder="1" applyAlignment="1">
      <alignment horizontal="left" vertical="top"/>
    </xf>
    <xf numFmtId="0" fontId="1" fillId="0" borderId="4" xfId="9" applyFont="1" applyBorder="1" applyAlignment="1">
      <alignment horizontal="left"/>
    </xf>
    <xf numFmtId="0" fontId="1" fillId="0" borderId="4" xfId="9" applyFont="1" applyBorder="1"/>
    <xf numFmtId="0" fontId="1" fillId="0" borderId="0" xfId="9" applyFont="1"/>
    <xf numFmtId="0" fontId="1" fillId="0" borderId="0" xfId="9" applyFont="1" applyAlignment="1">
      <alignment horizontal="left"/>
    </xf>
    <xf numFmtId="4" fontId="1" fillId="0" borderId="0" xfId="9" applyNumberFormat="1" applyFont="1" applyAlignment="1">
      <alignment horizontal="right"/>
    </xf>
    <xf numFmtId="0" fontId="1" fillId="0" borderId="0" xfId="9" applyFont="1" applyAlignment="1">
      <alignment wrapText="1"/>
    </xf>
    <xf numFmtId="0" fontId="1" fillId="0" borderId="0" xfId="9" applyFont="1" applyAlignment="1">
      <alignment horizontal="left" wrapText="1"/>
    </xf>
    <xf numFmtId="0" fontId="1" fillId="0" borderId="4" xfId="9" applyFont="1" applyBorder="1" applyAlignment="1">
      <alignment horizontal="right"/>
    </xf>
    <xf numFmtId="0" fontId="1" fillId="0" borderId="0" xfId="9" applyFont="1" applyAlignment="1">
      <alignment horizontal="right"/>
    </xf>
    <xf numFmtId="0" fontId="1" fillId="0" borderId="0" xfId="9" applyFont="1" applyFill="1" applyAlignment="1">
      <alignment horizontal="right"/>
    </xf>
    <xf numFmtId="0" fontId="1" fillId="0" borderId="0" xfId="9" applyFont="1" applyFill="1"/>
    <xf numFmtId="0" fontId="1" fillId="0" borderId="2" xfId="9" applyFont="1" applyBorder="1" applyAlignment="1">
      <alignment horizontal="left" vertical="top"/>
    </xf>
    <xf numFmtId="0" fontId="2" fillId="0" borderId="4" xfId="9" applyFont="1" applyFill="1" applyBorder="1"/>
    <xf numFmtId="0" fontId="2" fillId="0" borderId="0" xfId="9" applyFont="1" applyFill="1"/>
    <xf numFmtId="4" fontId="2" fillId="0" borderId="0" xfId="9" applyNumberFormat="1" applyFont="1" applyFill="1" applyBorder="1" applyAlignment="1">
      <alignment horizontal="right" wrapText="1"/>
    </xf>
    <xf numFmtId="0" fontId="2" fillId="0" borderId="0" xfId="9" applyFont="1" applyFill="1" applyBorder="1" applyAlignment="1" applyProtection="1">
      <alignment horizontal="left" wrapText="1"/>
      <protection locked="0"/>
    </xf>
    <xf numFmtId="4" fontId="2" fillId="0" borderId="2" xfId="9" applyNumberFormat="1" applyFont="1" applyFill="1" applyBorder="1" applyAlignment="1">
      <alignment horizontal="right" wrapText="1"/>
    </xf>
    <xf numFmtId="0" fontId="1" fillId="0" borderId="4" xfId="9" applyFont="1" applyFill="1" applyBorder="1"/>
    <xf numFmtId="0" fontId="6" fillId="0" borderId="0" xfId="9" applyNumberFormat="1" applyFont="1" applyBorder="1" applyAlignment="1">
      <alignment vertical="top" wrapText="1"/>
    </xf>
    <xf numFmtId="4" fontId="1" fillId="0" borderId="0" xfId="9" applyNumberFormat="1" applyFont="1" applyFill="1" applyAlignment="1"/>
    <xf numFmtId="4" fontId="1" fillId="0" borderId="0" xfId="9" applyNumberFormat="1" applyFont="1" applyAlignment="1"/>
    <xf numFmtId="0" fontId="1" fillId="0" borderId="0" xfId="9" applyFont="1" applyProtection="1">
      <protection locked="0" hidden="1"/>
    </xf>
    <xf numFmtId="0" fontId="1" fillId="0" borderId="0" xfId="9" applyFont="1" applyProtection="1">
      <protection hidden="1"/>
    </xf>
    <xf numFmtId="0" fontId="1" fillId="0" borderId="0" xfId="9" applyFont="1" applyAlignment="1" applyProtection="1">
      <protection hidden="1"/>
    </xf>
    <xf numFmtId="0" fontId="1" fillId="0" borderId="2" xfId="9" applyFont="1" applyBorder="1"/>
    <xf numFmtId="0" fontId="1" fillId="0" borderId="2" xfId="9" applyFont="1" applyBorder="1" applyAlignment="1">
      <alignment wrapText="1"/>
    </xf>
    <xf numFmtId="0" fontId="1" fillId="0" borderId="2" xfId="9" applyFont="1" applyBorder="1" applyAlignment="1">
      <alignment horizontal="left"/>
    </xf>
    <xf numFmtId="4" fontId="1" fillId="0" borderId="2" xfId="9" applyNumberFormat="1" applyFont="1" applyFill="1" applyBorder="1" applyAlignment="1"/>
    <xf numFmtId="4" fontId="1" fillId="0" borderId="2" xfId="9" applyNumberFormat="1" applyFont="1" applyBorder="1" applyAlignment="1"/>
    <xf numFmtId="0" fontId="6" fillId="0" borderId="0" xfId="9" applyNumberFormat="1" applyFont="1" applyBorder="1" applyAlignment="1">
      <alignment horizontal="left" vertical="top"/>
    </xf>
    <xf numFmtId="0" fontId="6" fillId="0" borderId="0" xfId="9" applyFont="1" applyAlignment="1">
      <alignment horizontal="left"/>
    </xf>
    <xf numFmtId="4" fontId="6" fillId="0" borderId="0" xfId="9" applyNumberFormat="1" applyFont="1" applyFill="1" applyAlignment="1">
      <alignment horizontal="right"/>
    </xf>
    <xf numFmtId="0" fontId="5" fillId="0" borderId="4" xfId="9" applyFont="1" applyBorder="1" applyAlignment="1">
      <alignment horizontal="left"/>
    </xf>
    <xf numFmtId="0" fontId="5" fillId="0" borderId="4" xfId="9" applyFont="1" applyBorder="1"/>
    <xf numFmtId="0" fontId="5" fillId="0" borderId="0" xfId="9" applyFont="1"/>
    <xf numFmtId="0" fontId="5" fillId="0" borderId="0" xfId="9" applyFont="1" applyAlignment="1">
      <alignment horizontal="left"/>
    </xf>
    <xf numFmtId="0" fontId="4" fillId="0" borderId="0" xfId="9" applyFont="1" applyBorder="1" applyAlignment="1">
      <alignment horizontal="left"/>
    </xf>
    <xf numFmtId="0" fontId="5" fillId="0" borderId="0" xfId="9" applyFont="1" applyAlignment="1">
      <alignment horizontal="left" vertical="justify"/>
    </xf>
    <xf numFmtId="4" fontId="5" fillId="0" borderId="0" xfId="9" applyNumberFormat="1" applyFont="1" applyAlignment="1">
      <alignment horizontal="right"/>
    </xf>
    <xf numFmtId="0" fontId="5" fillId="0" borderId="0" xfId="9" applyFont="1" applyAlignment="1">
      <alignment horizontal="left" wrapText="1"/>
    </xf>
    <xf numFmtId="0" fontId="5" fillId="0" borderId="0" xfId="9" applyFont="1" applyBorder="1" applyAlignment="1">
      <alignment horizontal="left" vertical="justify"/>
    </xf>
    <xf numFmtId="0" fontId="5" fillId="0" borderId="0" xfId="9" applyFont="1" applyBorder="1" applyAlignment="1">
      <alignment horizontal="left"/>
    </xf>
    <xf numFmtId="0" fontId="5" fillId="0" borderId="2" xfId="9" applyNumberFormat="1" applyFont="1" applyBorder="1" applyAlignment="1">
      <alignment horizontal="left" vertical="top"/>
    </xf>
    <xf numFmtId="0" fontId="5" fillId="0" borderId="2" xfId="9" applyNumberFormat="1" applyFont="1" applyBorder="1" applyAlignment="1">
      <alignment vertical="top" wrapText="1"/>
    </xf>
    <xf numFmtId="0" fontId="4" fillId="0" borderId="0" xfId="9" applyFont="1"/>
    <xf numFmtId="4" fontId="4" fillId="0" borderId="1" xfId="9" applyNumberFormat="1" applyFont="1" applyBorder="1" applyAlignment="1"/>
    <xf numFmtId="0" fontId="1" fillId="0" borderId="4" xfId="9" applyFont="1" applyBorder="1" applyAlignment="1">
      <alignment wrapText="1"/>
    </xf>
    <xf numFmtId="0" fontId="1" fillId="0" borderId="2" xfId="9" applyNumberFormat="1" applyFont="1" applyBorder="1" applyAlignment="1">
      <alignment wrapText="1"/>
    </xf>
    <xf numFmtId="0" fontId="1" fillId="0" borderId="2" xfId="9" applyFont="1" applyFill="1" applyBorder="1"/>
    <xf numFmtId="0" fontId="1" fillId="0" borderId="2" xfId="9" applyFont="1" applyBorder="1" applyAlignment="1">
      <alignment horizontal="right"/>
    </xf>
    <xf numFmtId="0" fontId="1" fillId="0" borderId="0" xfId="9" applyFont="1" applyFill="1" applyAlignment="1">
      <alignment horizontal="left" vertical="top"/>
    </xf>
    <xf numFmtId="0" fontId="1" fillId="0" borderId="0" xfId="9" applyFont="1" applyFill="1" applyAlignment="1">
      <alignment wrapText="1"/>
    </xf>
    <xf numFmtId="0" fontId="1" fillId="0" borderId="0" xfId="9" applyFont="1" applyFill="1" applyAlignment="1">
      <alignment horizontal="left"/>
    </xf>
    <xf numFmtId="0" fontId="7" fillId="0" borderId="0" xfId="9" applyFont="1" applyFill="1" applyAlignment="1">
      <alignment horizontal="left" vertical="top"/>
    </xf>
    <xf numFmtId="0" fontId="1" fillId="0" borderId="0" xfId="0" applyFont="1" applyFill="1" applyAlignment="1">
      <alignment vertical="top" wrapText="1"/>
    </xf>
    <xf numFmtId="0" fontId="1" fillId="0" borderId="0" xfId="9" applyFont="1" applyFill="1" applyAlignment="1">
      <alignment horizontal="left" vertical="top" wrapText="1"/>
    </xf>
    <xf numFmtId="0" fontId="7" fillId="2" borderId="0" xfId="0" applyFont="1" applyFill="1" applyAlignment="1">
      <alignment horizontal="left" vertical="top"/>
    </xf>
    <xf numFmtId="0" fontId="7" fillId="0" borderId="0" xfId="9" applyFont="1" applyFill="1" applyBorder="1" applyAlignment="1">
      <alignment horizontal="left" vertical="top"/>
    </xf>
    <xf numFmtId="0" fontId="7" fillId="0" borderId="0" xfId="6" applyFont="1" applyFill="1" applyAlignment="1">
      <alignment horizontal="left" vertical="top"/>
    </xf>
    <xf numFmtId="0" fontId="1" fillId="0" borderId="0" xfId="0" applyFont="1" applyBorder="1" applyAlignment="1" applyProtection="1">
      <alignment horizontal="left"/>
    </xf>
    <xf numFmtId="4" fontId="1" fillId="0" borderId="0" xfId="0" applyNumberFormat="1" applyFont="1" applyBorder="1" applyAlignment="1" applyProtection="1">
      <alignment horizontal="right"/>
    </xf>
    <xf numFmtId="4" fontId="1" fillId="0" borderId="0" xfId="0" applyNumberFormat="1" applyFont="1" applyBorder="1" applyAlignment="1" applyProtection="1">
      <alignment horizontal="right"/>
      <protection locked="0"/>
    </xf>
    <xf numFmtId="4" fontId="1" fillId="0" borderId="0" xfId="8" applyNumberFormat="1" applyFont="1" applyFill="1" applyBorder="1" applyAlignment="1" applyProtection="1">
      <alignment horizontal="right"/>
    </xf>
    <xf numFmtId="2" fontId="1" fillId="0" borderId="0" xfId="0" applyNumberFormat="1" applyFont="1" applyBorder="1" applyAlignment="1" applyProtection="1">
      <alignment horizontal="left" vertical="top" wrapText="1"/>
    </xf>
    <xf numFmtId="0" fontId="1" fillId="0" borderId="0" xfId="0" applyFont="1" applyBorder="1" applyAlignment="1">
      <alignment horizontal="left"/>
    </xf>
    <xf numFmtId="4" fontId="1" fillId="0" borderId="0" xfId="0" applyNumberFormat="1" applyFont="1" applyBorder="1" applyAlignment="1">
      <alignment horizontal="right"/>
    </xf>
    <xf numFmtId="4" fontId="1" fillId="0" borderId="0" xfId="0" applyNumberFormat="1" applyFont="1" applyFill="1" applyBorder="1" applyAlignment="1">
      <alignment horizontal="right"/>
    </xf>
    <xf numFmtId="0" fontId="6" fillId="0" borderId="0" xfId="9" applyFont="1" applyFill="1" applyAlignment="1">
      <alignment horizontal="justify" vertical="justify"/>
    </xf>
    <xf numFmtId="0" fontId="2" fillId="0" borderId="0" xfId="0" applyFont="1" applyFill="1" applyBorder="1" applyAlignment="1">
      <alignment horizontal="left"/>
    </xf>
    <xf numFmtId="0" fontId="26" fillId="0" borderId="0" xfId="0" applyFont="1" applyFill="1" applyBorder="1" applyAlignment="1" applyProtection="1">
      <alignment horizontal="left"/>
    </xf>
    <xf numFmtId="0" fontId="26" fillId="0" borderId="0" xfId="0" applyFont="1" applyFill="1" applyBorder="1" applyAlignment="1" applyProtection="1">
      <alignment horizontal="right"/>
    </xf>
    <xf numFmtId="4" fontId="26" fillId="0" borderId="0" xfId="0" applyNumberFormat="1" applyFont="1" applyFill="1" applyBorder="1" applyAlignment="1" applyProtection="1">
      <alignment horizontal="right"/>
    </xf>
    <xf numFmtId="0" fontId="25" fillId="0" borderId="0" xfId="0" applyFont="1" applyFill="1" applyBorder="1" applyAlignment="1" applyProtection="1">
      <alignment horizontal="left"/>
    </xf>
    <xf numFmtId="0" fontId="2" fillId="0" borderId="0" xfId="0" applyFont="1" applyFill="1" applyBorder="1" applyAlignment="1">
      <alignment horizontal="left" vertical="top" wrapText="1"/>
    </xf>
    <xf numFmtId="0" fontId="2" fillId="0" borderId="0" xfId="0" applyFont="1" applyFill="1" applyBorder="1" applyAlignment="1">
      <alignment horizontal="justify" vertical="top" wrapText="1"/>
    </xf>
    <xf numFmtId="0" fontId="2" fillId="0" borderId="0" xfId="6" applyFont="1" applyFill="1" applyAlignment="1">
      <alignment horizontal="left"/>
    </xf>
    <xf numFmtId="0" fontId="2" fillId="0" borderId="0" xfId="9" applyFont="1" applyFill="1" applyAlignment="1">
      <alignment horizontal="left"/>
    </xf>
    <xf numFmtId="0" fontId="2" fillId="0" borderId="0" xfId="0" applyFont="1" applyFill="1" applyBorder="1" applyAlignment="1">
      <alignment vertical="top"/>
    </xf>
    <xf numFmtId="0" fontId="2" fillId="0" borderId="4" xfId="9" applyFont="1" applyFill="1" applyBorder="1" applyAlignment="1">
      <alignment horizontal="left" vertical="top"/>
    </xf>
    <xf numFmtId="0" fontId="2" fillId="0" borderId="4" xfId="9" applyFont="1" applyFill="1" applyBorder="1" applyAlignment="1">
      <alignment vertical="top"/>
    </xf>
    <xf numFmtId="0" fontId="2" fillId="0" borderId="4" xfId="9" applyFont="1" applyFill="1" applyBorder="1" applyAlignment="1">
      <alignment horizontal="left"/>
    </xf>
    <xf numFmtId="0" fontId="15" fillId="0" borderId="0" xfId="9" applyFont="1" applyFill="1" applyAlignment="1">
      <alignment horizontal="left" vertical="top"/>
    </xf>
    <xf numFmtId="0" fontId="7" fillId="0" borderId="2" xfId="9" applyFont="1" applyFill="1" applyBorder="1" applyAlignment="1">
      <alignment horizontal="left" vertical="top"/>
    </xf>
    <xf numFmtId="0" fontId="2" fillId="0" borderId="2" xfId="9" applyFont="1" applyFill="1" applyBorder="1" applyAlignment="1" applyProtection="1">
      <alignment horizontal="justify" vertical="top" wrapText="1"/>
      <protection locked="0"/>
    </xf>
    <xf numFmtId="0" fontId="2" fillId="0" borderId="2" xfId="9" applyFont="1" applyFill="1" applyBorder="1" applyAlignment="1" applyProtection="1">
      <alignment horizontal="left" wrapText="1"/>
      <protection locked="0"/>
    </xf>
    <xf numFmtId="4" fontId="2" fillId="0" borderId="0" xfId="9" applyNumberFormat="1" applyFont="1" applyFill="1"/>
    <xf numFmtId="0" fontId="2" fillId="0" borderId="0" xfId="9" applyFont="1" applyFill="1" applyAlignment="1">
      <alignment horizontal="left" vertical="top"/>
    </xf>
    <xf numFmtId="0" fontId="2" fillId="0" borderId="0" xfId="9" applyFont="1" applyFill="1" applyAlignment="1">
      <alignment vertical="top"/>
    </xf>
    <xf numFmtId="0" fontId="1" fillId="0" borderId="0" xfId="11" quotePrefix="1" applyFont="1" applyFill="1" applyBorder="1" applyAlignment="1" applyProtection="1">
      <alignment horizontal="left" vertical="top" wrapText="1"/>
      <protection hidden="1"/>
    </xf>
    <xf numFmtId="49" fontId="1" fillId="0" borderId="0" xfId="0" applyNumberFormat="1" applyFont="1" applyAlignment="1" applyProtection="1">
      <alignment horizontal="justify" vertical="center"/>
      <protection hidden="1"/>
    </xf>
    <xf numFmtId="0" fontId="1" fillId="0" borderId="0" xfId="0" applyNumberFormat="1" applyFont="1" applyFill="1" applyBorder="1" applyAlignment="1" applyProtection="1">
      <alignment horizontal="justify" vertical="top" wrapText="1"/>
    </xf>
    <xf numFmtId="49" fontId="7" fillId="0" borderId="0" xfId="0" applyNumberFormat="1" applyFont="1" applyAlignment="1" applyProtection="1">
      <alignment horizontal="center" vertical="top" wrapText="1"/>
      <protection hidden="1"/>
    </xf>
    <xf numFmtId="0" fontId="2" fillId="0" borderId="0" xfId="6" applyFont="1" applyAlignment="1">
      <alignment vertical="top" wrapText="1"/>
    </xf>
    <xf numFmtId="0" fontId="1" fillId="0" borderId="0" xfId="0" applyFont="1" applyFill="1" applyAlignment="1">
      <alignment horizontal="justify" vertical="top" wrapText="1"/>
    </xf>
    <xf numFmtId="0" fontId="2" fillId="0" borderId="0" xfId="0" applyFont="1" applyAlignment="1">
      <alignment horizontal="justify" vertical="top" wrapText="1"/>
    </xf>
    <xf numFmtId="0" fontId="2" fillId="0" borderId="0" xfId="0" applyNumberFormat="1" applyFont="1" applyFill="1" applyAlignment="1" applyProtection="1">
      <alignment horizontal="justify" vertical="top" wrapText="1"/>
    </xf>
    <xf numFmtId="0" fontId="2" fillId="0" borderId="0" xfId="0" applyFont="1" applyAlignment="1">
      <alignment horizontal="left" vertical="top" wrapText="1"/>
    </xf>
    <xf numFmtId="0" fontId="2" fillId="0" borderId="0" xfId="0" applyFont="1" applyAlignment="1">
      <alignment horizontal="left" vertical="top"/>
    </xf>
    <xf numFmtId="0" fontId="2" fillId="0" borderId="0" xfId="0" applyFont="1" applyAlignment="1">
      <alignment horizontal="justify" vertical="top"/>
    </xf>
    <xf numFmtId="0" fontId="2" fillId="0" borderId="0" xfId="6" applyFont="1" applyAlignment="1">
      <alignment horizontal="justify" vertical="top" wrapText="1"/>
    </xf>
    <xf numFmtId="0" fontId="2" fillId="0" borderId="0" xfId="6" applyFont="1" applyAlignment="1">
      <alignment horizontal="justify" vertical="top"/>
    </xf>
    <xf numFmtId="0" fontId="2" fillId="0" borderId="0" xfId="0" applyFont="1" applyFill="1" applyBorder="1" applyAlignment="1">
      <alignment vertical="top" wrapText="1"/>
    </xf>
    <xf numFmtId="0" fontId="7" fillId="0" borderId="0" xfId="0" applyFont="1" applyBorder="1" applyAlignment="1">
      <alignment horizontal="left" vertical="top"/>
    </xf>
    <xf numFmtId="0" fontId="2" fillId="0" borderId="0" xfId="0" applyFont="1" applyBorder="1" applyAlignment="1">
      <alignment horizontal="left" vertical="top" wrapText="1"/>
    </xf>
    <xf numFmtId="4" fontId="4" fillId="0" borderId="0" xfId="9" applyNumberFormat="1" applyFont="1"/>
    <xf numFmtId="4" fontId="2" fillId="0" borderId="0" xfId="12" applyNumberFormat="1" applyFont="1" applyBorder="1" applyAlignment="1">
      <alignment horizontal="left"/>
    </xf>
    <xf numFmtId="3" fontId="2" fillId="0" borderId="0" xfId="12" applyNumberFormat="1" applyFont="1" applyBorder="1" applyAlignment="1">
      <alignment horizontal="right"/>
    </xf>
    <xf numFmtId="4" fontId="2" fillId="0" borderId="0" xfId="12" applyNumberFormat="1" applyFont="1" applyBorder="1" applyAlignment="1" applyProtection="1">
      <alignment horizontal="right"/>
      <protection locked="0"/>
    </xf>
    <xf numFmtId="4" fontId="2" fillId="0" borderId="0" xfId="12" applyNumberFormat="1" applyFont="1" applyBorder="1" applyAlignment="1">
      <alignment horizontal="right"/>
    </xf>
    <xf numFmtId="0" fontId="2" fillId="0" borderId="0" xfId="0" applyFont="1" applyAlignment="1">
      <alignment wrapText="1"/>
    </xf>
    <xf numFmtId="164" fontId="2" fillId="0" borderId="0" xfId="0" applyNumberFormat="1" applyFont="1" applyFill="1" applyBorder="1" applyAlignment="1">
      <alignment horizontal="left" wrapText="1"/>
    </xf>
    <xf numFmtId="4" fontId="2" fillId="0" borderId="0" xfId="0" applyNumberFormat="1" applyFont="1" applyFill="1" applyAlignment="1">
      <alignment horizontal="left" wrapText="1"/>
    </xf>
    <xf numFmtId="4" fontId="28" fillId="0" borderId="0" xfId="0" applyNumberFormat="1" applyFont="1" applyFill="1" applyAlignment="1" applyProtection="1">
      <alignment horizontal="left" wrapText="1"/>
      <protection locked="0"/>
    </xf>
    <xf numFmtId="0" fontId="2" fillId="0" borderId="2" xfId="6" applyFont="1" applyBorder="1" applyAlignment="1">
      <alignment horizontal="justify" vertical="top" wrapText="1"/>
    </xf>
    <xf numFmtId="0" fontId="2" fillId="0" borderId="2" xfId="6" applyFont="1" applyBorder="1" applyAlignment="1">
      <alignment horizontal="left" wrapText="1"/>
    </xf>
    <xf numFmtId="4" fontId="2" fillId="0" borderId="2" xfId="6" applyNumberFormat="1" applyFont="1" applyBorder="1" applyAlignment="1">
      <alignment horizontal="right" wrapText="1"/>
    </xf>
    <xf numFmtId="4" fontId="1" fillId="0" borderId="0" xfId="0" applyNumberFormat="1" applyFont="1" applyFill="1" applyAlignment="1" applyProtection="1">
      <alignment horizontal="left" wrapText="1"/>
      <protection locked="0"/>
    </xf>
    <xf numFmtId="0" fontId="2" fillId="0" borderId="0" xfId="0" applyNumberFormat="1" applyFont="1" applyAlignment="1">
      <alignment horizontal="left" vertical="top" wrapText="1"/>
    </xf>
    <xf numFmtId="0" fontId="2" fillId="0" borderId="0" xfId="6" applyFont="1" applyFill="1" applyAlignment="1">
      <alignment horizontal="left" vertical="top" wrapText="1"/>
    </xf>
    <xf numFmtId="164" fontId="2" fillId="0" borderId="0" xfId="0" applyNumberFormat="1" applyFont="1" applyFill="1" applyBorder="1" applyAlignment="1">
      <alignment horizontal="right" wrapText="1"/>
    </xf>
    <xf numFmtId="4" fontId="2" fillId="0" borderId="0" xfId="0" applyNumberFormat="1" applyFont="1" applyFill="1" applyAlignment="1">
      <alignment horizontal="center" wrapText="1"/>
    </xf>
    <xf numFmtId="4" fontId="28" fillId="0" borderId="0" xfId="0" applyNumberFormat="1" applyFont="1" applyFill="1" applyAlignment="1" applyProtection="1">
      <alignment horizontal="right" wrapText="1"/>
      <protection locked="0"/>
    </xf>
    <xf numFmtId="4" fontId="2" fillId="0" borderId="0" xfId="0" applyNumberFormat="1" applyFont="1" applyFill="1" applyAlignment="1">
      <alignment horizontal="right" wrapText="1"/>
    </xf>
    <xf numFmtId="0" fontId="6" fillId="0" borderId="0" xfId="9" applyFont="1" applyAlignment="1">
      <alignment horizontal="left" vertical="top"/>
    </xf>
    <xf numFmtId="0" fontId="6" fillId="0" borderId="0" xfId="9" applyFont="1" applyAlignment="1">
      <alignment horizontal="left" wrapText="1"/>
    </xf>
    <xf numFmtId="0" fontId="1" fillId="0" borderId="0" xfId="9" applyFont="1" applyBorder="1"/>
    <xf numFmtId="0" fontId="1" fillId="0" borderId="0" xfId="9" applyFont="1" applyBorder="1" applyAlignment="1">
      <alignment vertical="top" wrapText="1"/>
    </xf>
    <xf numFmtId="0" fontId="29" fillId="0" borderId="0" xfId="9" applyFont="1" applyBorder="1" applyAlignment="1">
      <alignment vertical="top" wrapText="1"/>
    </xf>
    <xf numFmtId="0" fontId="1" fillId="0" borderId="0" xfId="9" applyFont="1" applyFill="1" applyBorder="1" applyAlignment="1">
      <alignment vertical="top" wrapText="1"/>
    </xf>
    <xf numFmtId="0" fontId="6" fillId="0" borderId="0" xfId="9" applyFont="1" applyFill="1" applyBorder="1" applyAlignment="1">
      <alignment vertical="top" wrapText="1"/>
    </xf>
    <xf numFmtId="0" fontId="6" fillId="0" borderId="0" xfId="9" applyFont="1" applyBorder="1" applyAlignment="1">
      <alignment vertical="top" wrapText="1"/>
    </xf>
    <xf numFmtId="0" fontId="1" fillId="0" borderId="0" xfId="9" applyFont="1" applyFill="1" applyBorder="1" applyAlignment="1">
      <alignment vertical="top" wrapText="1" shrinkToFit="1" readingOrder="1"/>
    </xf>
    <xf numFmtId="0" fontId="6" fillId="0" borderId="0" xfId="9" applyFont="1" applyFill="1" applyAlignment="1">
      <alignment horizontal="left" vertical="top"/>
    </xf>
    <xf numFmtId="0" fontId="1" fillId="0" borderId="0" xfId="9" applyNumberFormat="1" applyFont="1" applyFill="1" applyBorder="1" applyAlignment="1">
      <alignment vertical="top" wrapText="1"/>
    </xf>
    <xf numFmtId="0" fontId="5" fillId="0" borderId="0" xfId="0" applyFont="1" applyAlignment="1">
      <alignment vertical="top" wrapText="1"/>
    </xf>
    <xf numFmtId="0" fontId="5" fillId="0" borderId="0" xfId="0" applyFont="1" applyAlignment="1">
      <alignment horizontal="center" vertical="top" wrapText="1"/>
    </xf>
    <xf numFmtId="2" fontId="5" fillId="0" borderId="0" xfId="0" applyNumberFormat="1" applyFont="1" applyAlignment="1">
      <alignment horizontal="right" vertical="top" wrapText="1"/>
    </xf>
    <xf numFmtId="0" fontId="5" fillId="0" borderId="0" xfId="13" applyFont="1" applyFill="1" applyBorder="1" applyProtection="1">
      <protection locked="0"/>
    </xf>
    <xf numFmtId="4" fontId="31" fillId="0" borderId="0" xfId="0" applyNumberFormat="1" applyFont="1" applyAlignment="1">
      <alignment wrapText="1"/>
    </xf>
    <xf numFmtId="0" fontId="2" fillId="0" borderId="0" xfId="9" applyFont="1" applyFill="1" applyBorder="1" applyAlignment="1" applyProtection="1">
      <alignment horizontal="left" vertical="top" wrapText="1"/>
      <protection locked="0"/>
    </xf>
    <xf numFmtId="0" fontId="1" fillId="0" borderId="0" xfId="9" applyFont="1" applyFill="1" applyBorder="1" applyAlignment="1" applyProtection="1">
      <alignment horizontal="left" vertical="top" wrapText="1"/>
      <protection hidden="1"/>
    </xf>
    <xf numFmtId="4" fontId="5" fillId="0" borderId="0" xfId="9" applyNumberFormat="1" applyFont="1"/>
    <xf numFmtId="0" fontId="1" fillId="0" borderId="0" xfId="0" applyNumberFormat="1" applyFont="1" applyFill="1" applyAlignment="1" applyProtection="1">
      <alignment horizontal="justify" vertical="top" wrapText="1"/>
    </xf>
    <xf numFmtId="0" fontId="1" fillId="0" borderId="0" xfId="0" applyNumberFormat="1" applyFont="1" applyFill="1" applyBorder="1" applyAlignment="1" applyProtection="1">
      <alignment horizontal="justify" vertical="top" wrapText="1"/>
    </xf>
    <xf numFmtId="0" fontId="1" fillId="0" borderId="0" xfId="0" applyNumberFormat="1" applyFont="1" applyFill="1" applyBorder="1" applyAlignment="1" applyProtection="1">
      <alignment horizontal="left" vertical="top" wrapText="1"/>
    </xf>
    <xf numFmtId="0" fontId="1" fillId="0" borderId="0" xfId="0" applyFont="1" applyFill="1" applyAlignment="1">
      <alignment horizontal="justify" vertical="top" wrapText="1"/>
    </xf>
    <xf numFmtId="0" fontId="1" fillId="0" borderId="4" xfId="0" applyFont="1" applyFill="1" applyBorder="1" applyAlignment="1">
      <alignment horizontal="justify" vertical="top" wrapText="1"/>
    </xf>
    <xf numFmtId="0" fontId="1" fillId="0" borderId="0" xfId="0" applyNumberFormat="1" applyFont="1" applyFill="1" applyAlignment="1" applyProtection="1">
      <alignment horizontal="justify" vertical="center" wrapText="1"/>
    </xf>
    <xf numFmtId="49" fontId="1" fillId="0" borderId="0" xfId="0" applyNumberFormat="1" applyFont="1" applyAlignment="1" applyProtection="1">
      <alignment horizontal="justify" vertical="center"/>
      <protection hidden="1"/>
    </xf>
    <xf numFmtId="0" fontId="1" fillId="0" borderId="0" xfId="0" applyFont="1" applyAlignment="1">
      <alignment horizontal="justify" vertical="center"/>
    </xf>
    <xf numFmtId="0" fontId="2" fillId="0" borderId="0" xfId="0" applyFont="1" applyFill="1" applyBorder="1" applyAlignment="1">
      <alignment horizontal="left" textRotation="90"/>
    </xf>
    <xf numFmtId="0" fontId="2" fillId="0" borderId="0" xfId="0" applyFont="1" applyAlignment="1">
      <alignment horizontal="justify" vertical="top" wrapText="1"/>
    </xf>
    <xf numFmtId="0" fontId="19" fillId="0" borderId="0" xfId="0" applyFont="1" applyAlignment="1">
      <alignment horizontal="justify" vertical="top" wrapText="1"/>
    </xf>
    <xf numFmtId="0" fontId="2" fillId="0" borderId="0" xfId="0" applyFont="1" applyAlignment="1">
      <alignment horizontal="left" vertical="top" wrapText="1"/>
    </xf>
    <xf numFmtId="0" fontId="2" fillId="0" borderId="0" xfId="0" applyNumberFormat="1" applyFont="1" applyFill="1" applyAlignment="1" applyProtection="1">
      <alignment horizontal="justify" vertical="top" wrapText="1"/>
    </xf>
    <xf numFmtId="0" fontId="2" fillId="0" borderId="0" xfId="0" applyNumberFormat="1" applyFont="1" applyFill="1" applyAlignment="1" applyProtection="1">
      <alignment horizontal="left" vertical="top" wrapText="1"/>
    </xf>
    <xf numFmtId="0" fontId="2" fillId="0" borderId="0" xfId="0" applyNumberFormat="1" applyFont="1" applyFill="1" applyBorder="1" applyAlignment="1" applyProtection="1">
      <alignment horizontal="justify" vertical="top" wrapText="1"/>
    </xf>
    <xf numFmtId="0" fontId="2" fillId="0" borderId="0" xfId="0" applyFont="1" applyAlignment="1">
      <alignment horizontal="left" vertical="top"/>
    </xf>
    <xf numFmtId="49" fontId="7" fillId="0" borderId="0" xfId="0" applyNumberFormat="1" applyFont="1" applyAlignment="1" applyProtection="1">
      <alignment horizontal="left" vertical="top" wrapText="1"/>
      <protection hidden="1"/>
    </xf>
    <xf numFmtId="49" fontId="2" fillId="0" borderId="0" xfId="0" applyNumberFormat="1" applyFont="1" applyFill="1" applyAlignment="1">
      <alignment horizontal="justify" vertical="center" wrapText="1"/>
    </xf>
    <xf numFmtId="49" fontId="7" fillId="0" borderId="0" xfId="0" applyNumberFormat="1" applyFont="1" applyAlignment="1" applyProtection="1">
      <alignment horizontal="left" vertical="distributed" wrapText="1"/>
      <protection hidden="1"/>
    </xf>
    <xf numFmtId="0" fontId="2" fillId="0" borderId="0" xfId="0" applyFont="1" applyAlignment="1">
      <alignment vertical="top" wrapText="1"/>
    </xf>
    <xf numFmtId="0" fontId="2" fillId="0" borderId="0" xfId="0" applyNumberFormat="1" applyFont="1" applyAlignment="1">
      <alignment horizontal="left" vertical="top" wrapText="1"/>
    </xf>
    <xf numFmtId="0" fontId="12" fillId="0" borderId="0" xfId="0" applyFont="1" applyAlignment="1">
      <alignment horizontal="justify" vertical="top" wrapText="1"/>
    </xf>
    <xf numFmtId="0" fontId="2" fillId="0" borderId="0" xfId="0" applyFont="1" applyAlignment="1">
      <alignment horizontal="justify" vertical="top"/>
    </xf>
    <xf numFmtId="0" fontId="2" fillId="0" borderId="0" xfId="6" applyFont="1" applyAlignment="1">
      <alignment horizontal="justify" vertical="top" wrapText="1"/>
    </xf>
    <xf numFmtId="0" fontId="2" fillId="0" borderId="0" xfId="6" applyFont="1" applyAlignment="1">
      <alignment horizontal="left" vertical="top" wrapText="1"/>
    </xf>
    <xf numFmtId="0" fontId="2" fillId="0" borderId="0" xfId="6" applyFont="1" applyAlignment="1">
      <alignment horizontal="justify" vertical="top"/>
    </xf>
    <xf numFmtId="0" fontId="15" fillId="0" borderId="0" xfId="6" applyFont="1" applyAlignment="1">
      <alignment horizontal="justify" vertical="top"/>
    </xf>
    <xf numFmtId="0" fontId="12" fillId="0" borderId="0" xfId="6" applyFont="1" applyAlignment="1">
      <alignment horizontal="justify" vertical="top"/>
    </xf>
    <xf numFmtId="0" fontId="1" fillId="0" borderId="0" xfId="9" applyFont="1" applyFill="1" applyBorder="1" applyAlignment="1">
      <alignment vertical="top" wrapText="1"/>
    </xf>
    <xf numFmtId="0" fontId="1" fillId="0" borderId="0" xfId="9" applyFont="1" applyAlignment="1">
      <alignment horizontal="justify" vertical="top" wrapText="1"/>
    </xf>
    <xf numFmtId="0" fontId="1" fillId="0" borderId="0" xfId="9" applyFont="1" applyBorder="1" applyAlignment="1">
      <alignment horizontal="justify" vertical="top" wrapText="1"/>
    </xf>
    <xf numFmtId="0" fontId="6" fillId="0" borderId="0" xfId="9" applyFont="1" applyBorder="1" applyAlignment="1">
      <alignment vertical="top" wrapText="1"/>
    </xf>
    <xf numFmtId="0" fontId="6" fillId="0" borderId="0" xfId="9" applyFont="1" applyFill="1" applyBorder="1" applyAlignment="1">
      <alignment vertical="top" wrapText="1"/>
    </xf>
    <xf numFmtId="0" fontId="1" fillId="0" borderId="0" xfId="9" applyFont="1" applyBorder="1" applyAlignment="1">
      <alignment vertical="top" wrapText="1"/>
    </xf>
    <xf numFmtId="0" fontId="1" fillId="0" borderId="0" xfId="9" applyFont="1" applyAlignment="1">
      <alignment horizontal="left" vertical="top" wrapText="1"/>
    </xf>
    <xf numFmtId="0" fontId="1" fillId="0" borderId="0" xfId="9" applyFont="1" applyFill="1" applyBorder="1" applyAlignment="1">
      <alignment vertical="top" wrapText="1" shrinkToFit="1" readingOrder="1"/>
    </xf>
    <xf numFmtId="0" fontId="2" fillId="0" borderId="0" xfId="0" applyNumberFormat="1" applyFont="1" applyAlignment="1">
      <alignment horizontal="justify" vertical="top" wrapText="1"/>
    </xf>
    <xf numFmtId="0" fontId="2" fillId="0" borderId="0" xfId="9" applyNumberFormat="1" applyFont="1" applyFill="1" applyAlignment="1">
      <alignment horizontal="justify" vertical="top" wrapText="1"/>
    </xf>
  </cellXfs>
  <cellStyles count="14">
    <cellStyle name="kolona G" xfId="2"/>
    <cellStyle name="Normal 11 2" xfId="9"/>
    <cellStyle name="Normal 2" xfId="3"/>
    <cellStyle name="Normal 2 2" xfId="10"/>
    <cellStyle name="Normal 3" xfId="6"/>
    <cellStyle name="Normal_ponder 2" xfId="11"/>
    <cellStyle name="Normal_TROŠKOVNIK - KAM - ŽUTO" xfId="8"/>
    <cellStyle name="Normalno" xfId="0" builtinId="0"/>
    <cellStyle name="Normalno 2" xfId="4"/>
    <cellStyle name="Normalno 2 2" xfId="7"/>
    <cellStyle name="OB" xfId="13"/>
    <cellStyle name="Obično 3" xfId="5"/>
    <cellStyle name="Valuta" xfId="12" builtinId="4"/>
    <cellStyle name="Zarez"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tabColor rgb="FF92D050"/>
  </sheetPr>
  <dimension ref="A1:H113"/>
  <sheetViews>
    <sheetView view="pageLayout" topLeftCell="A100" zoomScaleNormal="100" zoomScaleSheetLayoutView="70" workbookViewId="0">
      <selection activeCell="B79" sqref="B79:F82"/>
    </sheetView>
  </sheetViews>
  <sheetFormatPr defaultColWidth="2" defaultRowHeight="12.75"/>
  <cols>
    <col min="1" max="1" width="8.140625" style="46" customWidth="1"/>
    <col min="2" max="2" width="40.85546875" style="152" customWidth="1"/>
    <col min="3" max="3" width="5" style="152" customWidth="1"/>
    <col min="4" max="5" width="10.140625" style="153" customWidth="1"/>
    <col min="6" max="6" width="11.7109375" style="153" customWidth="1"/>
    <col min="7" max="7" width="0.42578125" style="131" customWidth="1"/>
    <col min="8" max="8" width="10.5703125" style="131" customWidth="1"/>
    <col min="9" max="16384" width="2" style="152"/>
  </cols>
  <sheetData>
    <row r="1" spans="1:7">
      <c r="A1" s="70"/>
      <c r="B1" s="127"/>
      <c r="C1" s="128"/>
      <c r="D1" s="129"/>
      <c r="E1" s="129"/>
      <c r="F1" s="129"/>
      <c r="G1" s="130"/>
    </row>
    <row r="2" spans="1:7" ht="15" customHeight="1">
      <c r="A2" s="71"/>
      <c r="B2" s="41" t="s">
        <v>1</v>
      </c>
      <c r="C2" s="72"/>
      <c r="D2" s="73"/>
      <c r="E2" s="74"/>
      <c r="F2" s="73"/>
    </row>
    <row r="3" spans="1:7">
      <c r="A3" s="71"/>
      <c r="B3" s="69"/>
      <c r="C3" s="75"/>
      <c r="D3" s="73"/>
      <c r="E3" s="74"/>
      <c r="F3" s="73"/>
    </row>
    <row r="4" spans="1:7" ht="26.25" customHeight="1">
      <c r="A4" s="76"/>
      <c r="B4" s="313" t="s">
        <v>67</v>
      </c>
      <c r="C4" s="314"/>
      <c r="D4" s="314"/>
      <c r="E4" s="314"/>
      <c r="F4" s="314"/>
    </row>
    <row r="5" spans="1:7" ht="15" customHeight="1">
      <c r="A5" s="76"/>
      <c r="B5" s="42"/>
      <c r="C5" s="77"/>
      <c r="D5" s="78"/>
      <c r="E5" s="79"/>
      <c r="F5" s="77"/>
    </row>
    <row r="6" spans="1:7" ht="39.6" customHeight="1">
      <c r="A6" s="132"/>
      <c r="B6" s="307" t="s">
        <v>137</v>
      </c>
      <c r="C6" s="307"/>
      <c r="D6" s="307"/>
      <c r="E6" s="307"/>
      <c r="F6" s="307"/>
    </row>
    <row r="7" spans="1:7" ht="25.5" customHeight="1">
      <c r="A7" s="132"/>
      <c r="B7" s="313" t="s">
        <v>68</v>
      </c>
      <c r="C7" s="313"/>
      <c r="D7" s="313"/>
      <c r="E7" s="313"/>
      <c r="F7" s="313"/>
    </row>
    <row r="8" spans="1:7" ht="39.6" customHeight="1">
      <c r="A8" s="132"/>
      <c r="B8" s="307" t="s">
        <v>191</v>
      </c>
      <c r="C8" s="307"/>
      <c r="D8" s="307"/>
      <c r="E8" s="307"/>
      <c r="F8" s="307"/>
    </row>
    <row r="9" spans="1:7" ht="25.5" customHeight="1">
      <c r="A9" s="132"/>
      <c r="B9" s="307" t="s">
        <v>337</v>
      </c>
      <c r="C9" s="307"/>
      <c r="D9" s="307"/>
      <c r="E9" s="307"/>
      <c r="F9" s="307"/>
    </row>
    <row r="10" spans="1:7" ht="25.5" customHeight="1">
      <c r="A10" s="132"/>
      <c r="B10" s="307" t="s">
        <v>192</v>
      </c>
      <c r="C10" s="307"/>
      <c r="D10" s="307"/>
      <c r="E10" s="307"/>
      <c r="F10" s="307"/>
    </row>
    <row r="11" spans="1:7" ht="29.25" customHeight="1">
      <c r="A11" s="132"/>
      <c r="B11" s="307" t="s">
        <v>193</v>
      </c>
      <c r="C11" s="307"/>
      <c r="D11" s="307"/>
      <c r="E11" s="307"/>
      <c r="F11" s="307"/>
    </row>
    <row r="12" spans="1:7" ht="41.25" customHeight="1">
      <c r="A12" s="132"/>
      <c r="B12" s="307" t="s">
        <v>194</v>
      </c>
      <c r="C12" s="307"/>
      <c r="D12" s="307"/>
      <c r="E12" s="307"/>
      <c r="F12" s="307"/>
    </row>
    <row r="13" spans="1:7" ht="39.6" customHeight="1">
      <c r="A13" s="132"/>
      <c r="B13" s="307" t="s">
        <v>338</v>
      </c>
      <c r="C13" s="307"/>
      <c r="D13" s="307"/>
      <c r="E13" s="307"/>
      <c r="F13" s="307"/>
    </row>
    <row r="14" spans="1:7" ht="65.099999999999994" customHeight="1">
      <c r="A14" s="132"/>
      <c r="B14" s="307" t="s">
        <v>195</v>
      </c>
      <c r="C14" s="307"/>
      <c r="D14" s="307"/>
      <c r="E14" s="307"/>
      <c r="F14" s="307"/>
    </row>
    <row r="15" spans="1:7">
      <c r="A15" s="132"/>
      <c r="B15" s="307" t="s">
        <v>196</v>
      </c>
      <c r="C15" s="307"/>
      <c r="D15" s="307"/>
      <c r="E15" s="307"/>
      <c r="F15" s="307"/>
    </row>
    <row r="16" spans="1:7" ht="52.5" customHeight="1">
      <c r="A16" s="132"/>
      <c r="B16" s="307" t="s">
        <v>197</v>
      </c>
      <c r="C16" s="307"/>
      <c r="D16" s="307"/>
      <c r="E16" s="307"/>
      <c r="F16" s="307"/>
    </row>
    <row r="17" spans="1:7" ht="27" customHeight="1">
      <c r="A17" s="132"/>
      <c r="B17" s="307" t="s">
        <v>198</v>
      </c>
      <c r="C17" s="307"/>
      <c r="D17" s="307"/>
      <c r="E17" s="307"/>
      <c r="F17" s="307"/>
    </row>
    <row r="18" spans="1:7" ht="25.5" customHeight="1">
      <c r="A18" s="132"/>
      <c r="B18" s="307" t="s">
        <v>69</v>
      </c>
      <c r="C18" s="307"/>
      <c r="D18" s="307"/>
      <c r="E18" s="307"/>
      <c r="F18" s="307"/>
    </row>
    <row r="19" spans="1:7" ht="25.5" customHeight="1">
      <c r="A19" s="132"/>
      <c r="B19" s="307" t="s">
        <v>199</v>
      </c>
      <c r="C19" s="307"/>
      <c r="D19" s="307"/>
      <c r="E19" s="307"/>
      <c r="F19" s="307"/>
    </row>
    <row r="20" spans="1:7">
      <c r="A20" s="132"/>
      <c r="B20" s="307" t="s">
        <v>200</v>
      </c>
      <c r="C20" s="307"/>
      <c r="D20" s="307"/>
      <c r="E20" s="307"/>
      <c r="F20" s="307"/>
    </row>
    <row r="21" spans="1:7">
      <c r="A21" s="132"/>
      <c r="B21" s="307" t="s">
        <v>201</v>
      </c>
      <c r="C21" s="307"/>
      <c r="D21" s="307"/>
      <c r="E21" s="307"/>
      <c r="F21" s="307"/>
    </row>
    <row r="22" spans="1:7" ht="42" customHeight="1">
      <c r="A22" s="132"/>
      <c r="B22" s="307" t="s">
        <v>202</v>
      </c>
      <c r="C22" s="307"/>
      <c r="D22" s="307"/>
      <c r="E22" s="307"/>
      <c r="F22" s="307"/>
    </row>
    <row r="23" spans="1:7" ht="25.5" customHeight="1">
      <c r="A23" s="132"/>
      <c r="B23" s="307" t="s">
        <v>70</v>
      </c>
      <c r="C23" s="307"/>
      <c r="D23" s="307"/>
      <c r="E23" s="307"/>
      <c r="F23" s="307"/>
    </row>
    <row r="24" spans="1:7" ht="50.25" customHeight="1">
      <c r="A24" s="133"/>
      <c r="B24" s="308" t="s">
        <v>339</v>
      </c>
      <c r="C24" s="308"/>
      <c r="D24" s="308"/>
      <c r="E24" s="308"/>
      <c r="F24" s="308"/>
    </row>
    <row r="25" spans="1:7">
      <c r="A25" s="133"/>
      <c r="B25" s="134"/>
      <c r="C25" s="86"/>
      <c r="D25" s="135"/>
      <c r="E25" s="136"/>
      <c r="F25" s="86"/>
      <c r="G25" s="130"/>
    </row>
    <row r="26" spans="1:7">
      <c r="A26" s="132"/>
      <c r="B26" s="307" t="s">
        <v>71</v>
      </c>
      <c r="C26" s="307"/>
      <c r="D26" s="307"/>
      <c r="E26" s="307"/>
      <c r="F26" s="307"/>
    </row>
    <row r="27" spans="1:7" ht="65.099999999999994" customHeight="1">
      <c r="A27" s="132"/>
      <c r="B27" s="307" t="s">
        <v>203</v>
      </c>
      <c r="C27" s="307"/>
      <c r="D27" s="307"/>
      <c r="E27" s="307"/>
      <c r="F27" s="307"/>
    </row>
    <row r="28" spans="1:7">
      <c r="A28" s="132"/>
      <c r="B28" s="310" t="s">
        <v>340</v>
      </c>
      <c r="C28" s="310"/>
      <c r="D28" s="310"/>
      <c r="E28" s="310"/>
      <c r="F28" s="310"/>
    </row>
    <row r="29" spans="1:7" ht="65.099999999999994" customHeight="1">
      <c r="A29" s="132"/>
      <c r="B29" s="310" t="s">
        <v>204</v>
      </c>
      <c r="C29" s="310"/>
      <c r="D29" s="310"/>
      <c r="E29" s="310"/>
      <c r="F29" s="310"/>
    </row>
    <row r="30" spans="1:7">
      <c r="A30" s="132"/>
      <c r="B30" s="137" t="s">
        <v>205</v>
      </c>
      <c r="C30" s="138"/>
      <c r="D30" s="139"/>
      <c r="E30" s="44"/>
      <c r="F30" s="138"/>
    </row>
    <row r="31" spans="1:7" ht="51" customHeight="1">
      <c r="A31" s="132"/>
      <c r="B31" s="307" t="s">
        <v>265</v>
      </c>
      <c r="C31" s="307"/>
      <c r="D31" s="307"/>
      <c r="E31" s="307"/>
      <c r="F31" s="307"/>
    </row>
    <row r="32" spans="1:7" ht="51" customHeight="1">
      <c r="A32" s="132"/>
      <c r="B32" s="307" t="s">
        <v>206</v>
      </c>
      <c r="C32" s="307"/>
      <c r="D32" s="307"/>
      <c r="E32" s="307"/>
      <c r="F32" s="307"/>
    </row>
    <row r="33" spans="1:7" ht="65.099999999999994" customHeight="1">
      <c r="A33" s="132"/>
      <c r="B33" s="307" t="s">
        <v>207</v>
      </c>
      <c r="C33" s="307"/>
      <c r="D33" s="307"/>
      <c r="E33" s="307"/>
      <c r="F33" s="307"/>
    </row>
    <row r="34" spans="1:7" ht="25.5" customHeight="1">
      <c r="A34" s="132"/>
      <c r="B34" s="307" t="s">
        <v>72</v>
      </c>
      <c r="C34" s="307"/>
      <c r="D34" s="307"/>
      <c r="E34" s="307"/>
      <c r="F34" s="307"/>
    </row>
    <row r="35" spans="1:7">
      <c r="A35" s="132"/>
      <c r="B35" s="307" t="s">
        <v>208</v>
      </c>
      <c r="C35" s="307"/>
      <c r="D35" s="307"/>
      <c r="E35" s="307"/>
      <c r="F35" s="307"/>
    </row>
    <row r="36" spans="1:7">
      <c r="A36" s="132"/>
      <c r="B36" s="137" t="s">
        <v>73</v>
      </c>
      <c r="C36" s="138"/>
      <c r="D36" s="139"/>
      <c r="E36" s="44"/>
      <c r="F36" s="138"/>
    </row>
    <row r="37" spans="1:7">
      <c r="A37" s="132"/>
      <c r="B37" s="137" t="s">
        <v>74</v>
      </c>
      <c r="C37" s="138"/>
      <c r="D37" s="139"/>
      <c r="E37" s="44"/>
      <c r="F37" s="138"/>
    </row>
    <row r="38" spans="1:7" ht="30" customHeight="1">
      <c r="A38" s="132"/>
      <c r="B38" s="312" t="s">
        <v>209</v>
      </c>
      <c r="C38" s="312"/>
      <c r="D38" s="312"/>
      <c r="E38" s="312"/>
      <c r="F38" s="312"/>
    </row>
    <row r="39" spans="1:7">
      <c r="A39" s="141"/>
      <c r="B39" s="142"/>
      <c r="C39" s="143"/>
      <c r="D39" s="144"/>
      <c r="E39" s="81"/>
      <c r="F39" s="143"/>
      <c r="G39" s="145"/>
    </row>
    <row r="40" spans="1:7">
      <c r="A40" s="146"/>
      <c r="B40" s="147"/>
      <c r="C40" s="128"/>
      <c r="D40" s="129"/>
      <c r="E40" s="82"/>
      <c r="F40" s="128"/>
      <c r="G40" s="130"/>
    </row>
    <row r="41" spans="1:7">
      <c r="A41" s="132"/>
      <c r="B41" s="137" t="s">
        <v>75</v>
      </c>
      <c r="C41" s="138"/>
      <c r="D41" s="139"/>
      <c r="E41" s="44"/>
      <c r="F41" s="138"/>
    </row>
    <row r="42" spans="1:7">
      <c r="A42" s="132"/>
      <c r="B42" s="137" t="s">
        <v>76</v>
      </c>
      <c r="C42" s="138"/>
      <c r="D42" s="139"/>
      <c r="E42" s="44"/>
      <c r="F42" s="138"/>
    </row>
    <row r="43" spans="1:7">
      <c r="A43" s="132"/>
      <c r="B43" s="307" t="s">
        <v>210</v>
      </c>
      <c r="C43" s="307"/>
      <c r="D43" s="307"/>
      <c r="E43" s="307"/>
      <c r="F43" s="307"/>
    </row>
    <row r="44" spans="1:7" ht="39.6" customHeight="1">
      <c r="A44" s="132"/>
      <c r="B44" s="307" t="s">
        <v>211</v>
      </c>
      <c r="C44" s="307"/>
      <c r="D44" s="307"/>
      <c r="E44" s="307"/>
      <c r="F44" s="307"/>
    </row>
    <row r="45" spans="1:7">
      <c r="A45" s="132"/>
      <c r="B45" s="137" t="s">
        <v>77</v>
      </c>
      <c r="C45" s="138"/>
      <c r="D45" s="139"/>
      <c r="E45" s="44"/>
      <c r="F45" s="138"/>
    </row>
    <row r="46" spans="1:7">
      <c r="A46" s="132"/>
      <c r="B46" s="307" t="s">
        <v>212</v>
      </c>
      <c r="C46" s="307"/>
      <c r="D46" s="307"/>
      <c r="E46" s="307"/>
      <c r="F46" s="307"/>
    </row>
    <row r="47" spans="1:7">
      <c r="A47" s="132"/>
      <c r="B47" s="137" t="s">
        <v>78</v>
      </c>
      <c r="C47" s="138"/>
      <c r="D47" s="139"/>
      <c r="E47" s="44"/>
      <c r="F47" s="138"/>
    </row>
    <row r="48" spans="1:7" ht="25.5" customHeight="1">
      <c r="A48" s="132"/>
      <c r="B48" s="307" t="s">
        <v>213</v>
      </c>
      <c r="C48" s="307"/>
      <c r="D48" s="307"/>
      <c r="E48" s="307"/>
      <c r="F48" s="307"/>
    </row>
    <row r="49" spans="1:6" ht="51" customHeight="1">
      <c r="A49" s="132"/>
      <c r="B49" s="307" t="s">
        <v>214</v>
      </c>
      <c r="C49" s="307"/>
      <c r="D49" s="307"/>
      <c r="E49" s="307"/>
      <c r="F49" s="307"/>
    </row>
    <row r="50" spans="1:6">
      <c r="A50" s="132"/>
      <c r="B50" s="84" t="s">
        <v>79</v>
      </c>
      <c r="C50" s="148"/>
      <c r="D50" s="149"/>
      <c r="E50" s="80"/>
      <c r="F50" s="148"/>
    </row>
    <row r="51" spans="1:6" ht="25.5" customHeight="1">
      <c r="A51" s="132"/>
      <c r="B51" s="307" t="s">
        <v>215</v>
      </c>
      <c r="C51" s="307"/>
      <c r="D51" s="307"/>
      <c r="E51" s="307"/>
      <c r="F51" s="307"/>
    </row>
    <row r="52" spans="1:6">
      <c r="A52" s="132"/>
      <c r="B52" s="84" t="s">
        <v>80</v>
      </c>
      <c r="C52" s="148"/>
      <c r="D52" s="149"/>
      <c r="E52" s="80"/>
      <c r="F52" s="148"/>
    </row>
    <row r="53" spans="1:6">
      <c r="A53" s="132"/>
      <c r="B53" s="307" t="s">
        <v>81</v>
      </c>
      <c r="C53" s="307"/>
      <c r="D53" s="307"/>
      <c r="E53" s="307"/>
      <c r="F53" s="307"/>
    </row>
    <row r="54" spans="1:6">
      <c r="A54" s="132"/>
      <c r="B54" s="307" t="s">
        <v>216</v>
      </c>
      <c r="C54" s="307"/>
      <c r="D54" s="307"/>
      <c r="E54" s="307"/>
      <c r="F54" s="307"/>
    </row>
    <row r="55" spans="1:6" ht="65.099999999999994" customHeight="1">
      <c r="A55" s="132"/>
      <c r="B55" s="307" t="s">
        <v>217</v>
      </c>
      <c r="C55" s="307"/>
      <c r="D55" s="307"/>
      <c r="E55" s="307"/>
      <c r="F55" s="307"/>
    </row>
    <row r="56" spans="1:6" ht="51" customHeight="1">
      <c r="A56" s="132"/>
      <c r="B56" s="307" t="s">
        <v>218</v>
      </c>
      <c r="C56" s="307"/>
      <c r="D56" s="307"/>
      <c r="E56" s="307"/>
      <c r="F56" s="307"/>
    </row>
    <row r="57" spans="1:6">
      <c r="A57" s="132"/>
      <c r="B57" s="84" t="s">
        <v>82</v>
      </c>
      <c r="C57" s="148"/>
      <c r="D57" s="149"/>
      <c r="E57" s="80"/>
      <c r="F57" s="148"/>
    </row>
    <row r="58" spans="1:6" ht="25.5" customHeight="1">
      <c r="A58" s="132"/>
      <c r="B58" s="307" t="s">
        <v>83</v>
      </c>
      <c r="C58" s="307"/>
      <c r="D58" s="307"/>
      <c r="E58" s="307"/>
      <c r="F58" s="307"/>
    </row>
    <row r="59" spans="1:6" ht="25.5" customHeight="1">
      <c r="A59" s="132"/>
      <c r="B59" s="307" t="s">
        <v>219</v>
      </c>
      <c r="C59" s="307"/>
      <c r="D59" s="307"/>
      <c r="E59" s="307"/>
      <c r="F59" s="307"/>
    </row>
    <row r="60" spans="1:6">
      <c r="A60" s="132"/>
      <c r="B60" s="307" t="s">
        <v>220</v>
      </c>
      <c r="C60" s="307"/>
      <c r="D60" s="307"/>
      <c r="E60" s="307"/>
      <c r="F60" s="307"/>
    </row>
    <row r="61" spans="1:6" ht="25.5" customHeight="1">
      <c r="A61" s="132"/>
      <c r="B61" s="307" t="s">
        <v>221</v>
      </c>
      <c r="C61" s="307"/>
      <c r="D61" s="307"/>
      <c r="E61" s="307"/>
      <c r="F61" s="307"/>
    </row>
    <row r="62" spans="1:6" ht="25.5" customHeight="1">
      <c r="A62" s="132"/>
      <c r="B62" s="307" t="s">
        <v>222</v>
      </c>
      <c r="C62" s="307"/>
      <c r="D62" s="307"/>
      <c r="E62" s="307"/>
      <c r="F62" s="307"/>
    </row>
    <row r="63" spans="1:6" ht="39.6" customHeight="1">
      <c r="A63" s="132"/>
      <c r="B63" s="307" t="s">
        <v>223</v>
      </c>
      <c r="C63" s="307"/>
      <c r="D63" s="307"/>
      <c r="E63" s="307"/>
      <c r="F63" s="307"/>
    </row>
    <row r="64" spans="1:6" ht="25.5" customHeight="1">
      <c r="A64" s="132"/>
      <c r="B64" s="307" t="s">
        <v>84</v>
      </c>
      <c r="C64" s="307"/>
      <c r="D64" s="307"/>
      <c r="E64" s="307"/>
      <c r="F64" s="307"/>
    </row>
    <row r="65" spans="1:7" ht="25.5" customHeight="1">
      <c r="A65" s="132"/>
      <c r="B65" s="307" t="s">
        <v>85</v>
      </c>
      <c r="C65" s="307"/>
      <c r="D65" s="307"/>
      <c r="E65" s="307"/>
      <c r="F65" s="307"/>
    </row>
    <row r="66" spans="1:7">
      <c r="A66" s="132"/>
      <c r="B66" s="307" t="s">
        <v>224</v>
      </c>
      <c r="C66" s="307"/>
      <c r="D66" s="307"/>
      <c r="E66" s="307"/>
      <c r="F66" s="307"/>
    </row>
    <row r="67" spans="1:7" ht="90.6" customHeight="1">
      <c r="A67" s="132"/>
      <c r="B67" s="307" t="s">
        <v>440</v>
      </c>
      <c r="C67" s="307"/>
      <c r="D67" s="307"/>
      <c r="E67" s="307"/>
      <c r="F67" s="307"/>
    </row>
    <row r="68" spans="1:7">
      <c r="A68" s="141"/>
      <c r="B68" s="142"/>
      <c r="C68" s="142"/>
      <c r="D68" s="142"/>
      <c r="E68" s="142"/>
      <c r="F68" s="142"/>
      <c r="G68" s="145"/>
    </row>
    <row r="69" spans="1:7">
      <c r="A69" s="146"/>
      <c r="B69" s="147"/>
      <c r="C69" s="147"/>
      <c r="D69" s="147"/>
      <c r="E69" s="147"/>
      <c r="F69" s="147"/>
      <c r="G69" s="130"/>
    </row>
    <row r="70" spans="1:7" ht="40.5" customHeight="1">
      <c r="A70" s="132"/>
      <c r="B70" s="307" t="s">
        <v>441</v>
      </c>
      <c r="C70" s="307"/>
      <c r="D70" s="307"/>
      <c r="E70" s="307"/>
      <c r="F70" s="307"/>
    </row>
    <row r="71" spans="1:7" ht="269.25" customHeight="1">
      <c r="A71" s="132"/>
      <c r="B71" s="310" t="s">
        <v>357</v>
      </c>
      <c r="C71" s="310"/>
      <c r="D71" s="310"/>
      <c r="E71" s="310"/>
      <c r="F71" s="310"/>
    </row>
    <row r="72" spans="1:7" ht="204" customHeight="1">
      <c r="A72" s="132"/>
      <c r="B72" s="310" t="s">
        <v>358</v>
      </c>
      <c r="C72" s="310"/>
      <c r="D72" s="310"/>
      <c r="E72" s="310"/>
      <c r="F72" s="310"/>
    </row>
    <row r="73" spans="1:7" ht="51" customHeight="1">
      <c r="A73" s="132"/>
      <c r="B73" s="310" t="s">
        <v>225</v>
      </c>
      <c r="C73" s="310"/>
      <c r="D73" s="310"/>
      <c r="E73" s="310"/>
      <c r="F73" s="310"/>
    </row>
    <row r="74" spans="1:7" ht="77.25" customHeight="1">
      <c r="A74" s="132"/>
      <c r="B74" s="310" t="s">
        <v>359</v>
      </c>
      <c r="C74" s="310"/>
      <c r="D74" s="310"/>
      <c r="E74" s="310"/>
      <c r="F74" s="310"/>
    </row>
    <row r="75" spans="1:7" ht="77.25" customHeight="1">
      <c r="A75" s="132"/>
      <c r="B75" s="310" t="s">
        <v>360</v>
      </c>
      <c r="C75" s="310"/>
      <c r="D75" s="310"/>
      <c r="E75" s="310"/>
      <c r="F75" s="310"/>
    </row>
    <row r="76" spans="1:7">
      <c r="A76" s="132"/>
      <c r="B76" s="84"/>
      <c r="C76" s="84"/>
      <c r="D76" s="84"/>
      <c r="E76" s="84"/>
      <c r="F76" s="84"/>
    </row>
    <row r="77" spans="1:7" ht="129" customHeight="1">
      <c r="A77" s="132"/>
      <c r="B77" s="310" t="s">
        <v>361</v>
      </c>
      <c r="C77" s="310"/>
      <c r="D77" s="310"/>
      <c r="E77" s="310"/>
      <c r="F77" s="310"/>
    </row>
    <row r="78" spans="1:7">
      <c r="A78" s="132"/>
      <c r="B78" s="310"/>
      <c r="C78" s="310"/>
      <c r="D78" s="310"/>
      <c r="E78" s="310"/>
      <c r="F78" s="310"/>
    </row>
    <row r="79" spans="1:7">
      <c r="A79" s="132"/>
      <c r="B79" s="310" t="s">
        <v>229</v>
      </c>
      <c r="C79" s="310"/>
      <c r="D79" s="310"/>
      <c r="E79" s="310"/>
      <c r="F79" s="310"/>
    </row>
    <row r="80" spans="1:7" ht="90.6" customHeight="1">
      <c r="A80" s="132"/>
      <c r="B80" s="310" t="s">
        <v>362</v>
      </c>
      <c r="C80" s="310"/>
      <c r="D80" s="310"/>
      <c r="E80" s="310"/>
      <c r="F80" s="310"/>
    </row>
    <row r="81" spans="1:7" ht="90" customHeight="1">
      <c r="A81" s="132"/>
      <c r="B81" s="310" t="s">
        <v>363</v>
      </c>
      <c r="C81" s="310"/>
      <c r="D81" s="310"/>
      <c r="E81" s="310"/>
      <c r="F81" s="310"/>
    </row>
    <row r="82" spans="1:7" ht="52.5" customHeight="1">
      <c r="A82" s="84"/>
      <c r="B82" s="310" t="s">
        <v>364</v>
      </c>
      <c r="C82" s="310"/>
      <c r="D82" s="310"/>
      <c r="E82" s="310"/>
      <c r="F82" s="310"/>
    </row>
    <row r="83" spans="1:7">
      <c r="A83" s="84"/>
      <c r="B83" s="84"/>
      <c r="C83" s="84"/>
      <c r="D83" s="84"/>
      <c r="E83" s="84"/>
      <c r="F83" s="84"/>
    </row>
    <row r="84" spans="1:7" ht="25.5" customHeight="1">
      <c r="A84" s="84"/>
      <c r="B84" s="310" t="s">
        <v>226</v>
      </c>
      <c r="C84" s="310"/>
      <c r="D84" s="310"/>
      <c r="E84" s="310"/>
      <c r="F84" s="310"/>
    </row>
    <row r="85" spans="1:7">
      <c r="A85" s="84"/>
      <c r="B85" s="84"/>
      <c r="C85" s="84"/>
      <c r="D85" s="84"/>
      <c r="E85" s="84"/>
      <c r="F85" s="84"/>
    </row>
    <row r="86" spans="1:7" ht="141.75" customHeight="1">
      <c r="A86" s="84"/>
      <c r="B86" s="310" t="s">
        <v>365</v>
      </c>
      <c r="C86" s="310"/>
      <c r="D86" s="310"/>
      <c r="E86" s="310"/>
      <c r="F86" s="310"/>
    </row>
    <row r="87" spans="1:7">
      <c r="A87" s="84"/>
      <c r="B87" s="84"/>
      <c r="C87" s="84"/>
      <c r="D87" s="84"/>
      <c r="E87" s="84"/>
      <c r="F87" s="84"/>
    </row>
    <row r="88" spans="1:7" ht="116.25" customHeight="1">
      <c r="A88" s="84"/>
      <c r="B88" s="310" t="s">
        <v>230</v>
      </c>
      <c r="C88" s="310"/>
      <c r="D88" s="310"/>
      <c r="E88" s="310"/>
      <c r="F88" s="310"/>
    </row>
    <row r="89" spans="1:7">
      <c r="A89" s="150"/>
      <c r="B89" s="311" t="s">
        <v>227</v>
      </c>
      <c r="C89" s="311"/>
      <c r="D89" s="311"/>
      <c r="E89" s="311"/>
      <c r="F89" s="311"/>
      <c r="G89" s="130"/>
    </row>
    <row r="90" spans="1:7" ht="92.25" customHeight="1">
      <c r="A90" s="84"/>
      <c r="B90" s="310" t="s">
        <v>228</v>
      </c>
      <c r="C90" s="310"/>
      <c r="D90" s="310"/>
      <c r="E90" s="310"/>
      <c r="F90" s="310"/>
    </row>
    <row r="91" spans="1:7">
      <c r="A91" s="84"/>
      <c r="B91" s="84"/>
      <c r="C91" s="84"/>
      <c r="D91" s="84"/>
      <c r="E91" s="43"/>
      <c r="F91" s="84"/>
    </row>
    <row r="92" spans="1:7" ht="106.5" customHeight="1">
      <c r="A92" s="84"/>
      <c r="B92" s="310" t="s">
        <v>366</v>
      </c>
      <c r="C92" s="310"/>
      <c r="D92" s="310"/>
      <c r="E92" s="310"/>
      <c r="F92" s="310"/>
    </row>
    <row r="93" spans="1:7">
      <c r="A93" s="84"/>
      <c r="B93" s="84"/>
      <c r="C93" s="84"/>
      <c r="D93" s="84"/>
      <c r="E93" s="43"/>
      <c r="F93" s="84"/>
    </row>
    <row r="94" spans="1:7" ht="77.25" customHeight="1">
      <c r="A94" s="84"/>
      <c r="B94" s="310" t="s">
        <v>367</v>
      </c>
      <c r="C94" s="310"/>
      <c r="D94" s="310"/>
      <c r="E94" s="310"/>
      <c r="F94" s="310"/>
    </row>
    <row r="95" spans="1:7">
      <c r="A95" s="84"/>
      <c r="B95" s="84"/>
      <c r="C95" s="84"/>
      <c r="D95" s="84"/>
      <c r="E95" s="43"/>
      <c r="F95" s="84"/>
    </row>
    <row r="96" spans="1:7" ht="269.25" customHeight="1">
      <c r="A96" s="84"/>
      <c r="B96" s="310" t="s">
        <v>368</v>
      </c>
      <c r="C96" s="310"/>
      <c r="D96" s="310"/>
      <c r="E96" s="310"/>
      <c r="F96" s="310"/>
    </row>
    <row r="97" spans="1:6" ht="39.6" customHeight="1">
      <c r="A97" s="84"/>
      <c r="B97" s="310" t="s">
        <v>231</v>
      </c>
      <c r="C97" s="310"/>
      <c r="D97" s="310"/>
      <c r="E97" s="310"/>
      <c r="F97" s="310"/>
    </row>
    <row r="98" spans="1:6">
      <c r="A98" s="132"/>
      <c r="B98" s="307" t="s">
        <v>86</v>
      </c>
      <c r="C98" s="307"/>
      <c r="D98" s="307"/>
      <c r="E98" s="307"/>
      <c r="F98" s="140"/>
    </row>
    <row r="99" spans="1:6" ht="25.5" customHeight="1">
      <c r="A99" s="132"/>
      <c r="B99" s="307" t="s">
        <v>87</v>
      </c>
      <c r="C99" s="307"/>
      <c r="D99" s="307"/>
      <c r="E99" s="307"/>
      <c r="F99" s="307"/>
    </row>
    <row r="100" spans="1:6">
      <c r="A100" s="132"/>
      <c r="B100" s="307" t="s">
        <v>232</v>
      </c>
      <c r="C100" s="307"/>
      <c r="D100" s="307"/>
      <c r="E100" s="307"/>
      <c r="F100" s="307"/>
    </row>
    <row r="101" spans="1:6" ht="39.6" customHeight="1">
      <c r="A101" s="132"/>
      <c r="B101" s="307" t="s">
        <v>88</v>
      </c>
      <c r="C101" s="307"/>
      <c r="D101" s="307"/>
      <c r="E101" s="307"/>
      <c r="F101" s="307"/>
    </row>
    <row r="102" spans="1:6">
      <c r="A102" s="132"/>
      <c r="B102" s="140"/>
      <c r="C102" s="140"/>
      <c r="D102" s="140"/>
      <c r="E102" s="140"/>
      <c r="F102" s="140"/>
    </row>
    <row r="103" spans="1:6" ht="53.25" customHeight="1">
      <c r="A103" s="132"/>
      <c r="B103" s="307" t="s">
        <v>89</v>
      </c>
      <c r="C103" s="307"/>
      <c r="D103" s="307"/>
      <c r="E103" s="307"/>
      <c r="F103" s="307"/>
    </row>
    <row r="104" spans="1:6" ht="26.25" customHeight="1">
      <c r="A104" s="132"/>
      <c r="B104" s="307" t="s">
        <v>90</v>
      </c>
      <c r="C104" s="307"/>
      <c r="D104" s="307"/>
      <c r="E104" s="307"/>
      <c r="F104" s="307"/>
    </row>
    <row r="105" spans="1:6" ht="39" customHeight="1">
      <c r="A105" s="132"/>
      <c r="B105" s="307" t="s">
        <v>91</v>
      </c>
      <c r="C105" s="307"/>
      <c r="D105" s="307"/>
      <c r="E105" s="307"/>
      <c r="F105" s="307"/>
    </row>
    <row r="106" spans="1:6" ht="39.75" customHeight="1">
      <c r="A106" s="132"/>
      <c r="B106" s="307" t="s">
        <v>92</v>
      </c>
      <c r="C106" s="307"/>
      <c r="D106" s="307"/>
      <c r="E106" s="307"/>
      <c r="F106" s="307"/>
    </row>
    <row r="107" spans="1:6" ht="51.75" customHeight="1">
      <c r="A107" s="132"/>
      <c r="B107" s="308" t="s">
        <v>369</v>
      </c>
      <c r="C107" s="308"/>
      <c r="D107" s="308"/>
      <c r="E107" s="308"/>
      <c r="F107" s="308"/>
    </row>
    <row r="108" spans="1:6" ht="25.5" customHeight="1">
      <c r="A108" s="132"/>
      <c r="B108" s="308" t="s">
        <v>138</v>
      </c>
      <c r="C108" s="308"/>
      <c r="D108" s="308"/>
      <c r="E108" s="308"/>
      <c r="F108" s="308"/>
    </row>
    <row r="109" spans="1:6" ht="39" customHeight="1">
      <c r="A109" s="132"/>
      <c r="B109" s="307" t="s">
        <v>233</v>
      </c>
      <c r="C109" s="307"/>
      <c r="D109" s="307"/>
      <c r="E109" s="307"/>
      <c r="F109" s="307"/>
    </row>
    <row r="110" spans="1:6">
      <c r="A110" s="132"/>
      <c r="B110" s="134"/>
      <c r="C110" s="134"/>
      <c r="D110" s="151"/>
      <c r="E110" s="45"/>
      <c r="F110" s="134"/>
    </row>
    <row r="111" spans="1:6" ht="104.25" customHeight="1">
      <c r="A111" s="254"/>
      <c r="B111" s="309" t="s">
        <v>336</v>
      </c>
      <c r="C111" s="309"/>
      <c r="D111" s="309"/>
      <c r="E111" s="309"/>
      <c r="F111" s="309"/>
    </row>
    <row r="112" spans="1:6">
      <c r="A112" s="254"/>
      <c r="B112" s="255"/>
      <c r="C112" s="255"/>
      <c r="D112" s="151"/>
      <c r="E112" s="45"/>
      <c r="F112" s="255"/>
    </row>
    <row r="113" spans="1:6" ht="25.5" customHeight="1">
      <c r="A113" s="132"/>
      <c r="B113" s="308" t="s">
        <v>93</v>
      </c>
      <c r="C113" s="308"/>
      <c r="D113" s="308"/>
      <c r="E113" s="308"/>
      <c r="F113" s="308"/>
    </row>
  </sheetData>
  <mergeCells count="84">
    <mergeCell ref="B4:F4"/>
    <mergeCell ref="B6:F6"/>
    <mergeCell ref="B7:F7"/>
    <mergeCell ref="B8:F8"/>
    <mergeCell ref="B9:F9"/>
    <mergeCell ref="B20:F20"/>
    <mergeCell ref="B10:F10"/>
    <mergeCell ref="B11:F11"/>
    <mergeCell ref="B12:F12"/>
    <mergeCell ref="B13:F13"/>
    <mergeCell ref="B14:F14"/>
    <mergeCell ref="B15:F15"/>
    <mergeCell ref="B16:F16"/>
    <mergeCell ref="B17:F17"/>
    <mergeCell ref="B18:F18"/>
    <mergeCell ref="B19:F19"/>
    <mergeCell ref="B34:F34"/>
    <mergeCell ref="B21:F21"/>
    <mergeCell ref="B22:F22"/>
    <mergeCell ref="B23:F23"/>
    <mergeCell ref="B24:F24"/>
    <mergeCell ref="B26:F26"/>
    <mergeCell ref="B27:F27"/>
    <mergeCell ref="B28:F28"/>
    <mergeCell ref="B29:F29"/>
    <mergeCell ref="B31:F31"/>
    <mergeCell ref="B32:F32"/>
    <mergeCell ref="B33:F33"/>
    <mergeCell ref="B38:F38"/>
    <mergeCell ref="B35:F35"/>
    <mergeCell ref="B59:F59"/>
    <mergeCell ref="B43:F43"/>
    <mergeCell ref="B44:F44"/>
    <mergeCell ref="B46:F46"/>
    <mergeCell ref="B48:F48"/>
    <mergeCell ref="B49:F49"/>
    <mergeCell ref="B51:F51"/>
    <mergeCell ref="B53:F53"/>
    <mergeCell ref="B54:F54"/>
    <mergeCell ref="B55:F55"/>
    <mergeCell ref="B56:F56"/>
    <mergeCell ref="B58:F58"/>
    <mergeCell ref="B73:F73"/>
    <mergeCell ref="B60:F60"/>
    <mergeCell ref="B61:F61"/>
    <mergeCell ref="B62:F62"/>
    <mergeCell ref="B63:F63"/>
    <mergeCell ref="B64:F64"/>
    <mergeCell ref="B65:F65"/>
    <mergeCell ref="B66:F66"/>
    <mergeCell ref="B67:F67"/>
    <mergeCell ref="B70:F70"/>
    <mergeCell ref="B71:F71"/>
    <mergeCell ref="B72:F72"/>
    <mergeCell ref="B89:F89"/>
    <mergeCell ref="B74:F74"/>
    <mergeCell ref="B75:F75"/>
    <mergeCell ref="B77:F77"/>
    <mergeCell ref="B78:F78"/>
    <mergeCell ref="B79:F79"/>
    <mergeCell ref="B80:F80"/>
    <mergeCell ref="B81:F81"/>
    <mergeCell ref="B82:F82"/>
    <mergeCell ref="B84:F84"/>
    <mergeCell ref="B86:F86"/>
    <mergeCell ref="B88:F88"/>
    <mergeCell ref="B105:F105"/>
    <mergeCell ref="B90:F90"/>
    <mergeCell ref="B92:F92"/>
    <mergeCell ref="B94:F94"/>
    <mergeCell ref="B96:F96"/>
    <mergeCell ref="B97:F97"/>
    <mergeCell ref="B98:E98"/>
    <mergeCell ref="B99:F99"/>
    <mergeCell ref="B100:F100"/>
    <mergeCell ref="B101:F101"/>
    <mergeCell ref="B103:F103"/>
    <mergeCell ref="B104:F104"/>
    <mergeCell ref="B106:F106"/>
    <mergeCell ref="B107:F107"/>
    <mergeCell ref="B108:F108"/>
    <mergeCell ref="B109:F109"/>
    <mergeCell ref="B113:F113"/>
    <mergeCell ref="B111:F111"/>
  </mergeCells>
  <pageMargins left="0.86614173228346458" right="0.70866141732283472" top="0.78740157480314965" bottom="0.78740157480314965" header="0.23622047244094491" footer="0.23622047244094491"/>
  <pageSetup paperSize="9" orientation="portrait" horizontalDpi="4294967292" verticalDpi="300" r:id="rId1"/>
  <headerFooter>
    <oddHeader>&amp;R&amp;8&amp;K000000             &amp;K00-005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tabColor rgb="FF92D050"/>
  </sheetPr>
  <dimension ref="A1:K10"/>
  <sheetViews>
    <sheetView view="pageLayout" topLeftCell="A5" zoomScaleNormal="100" zoomScaleSheetLayoutView="85" workbookViewId="0">
      <selection activeCell="E8" sqref="E8"/>
    </sheetView>
  </sheetViews>
  <sheetFormatPr defaultColWidth="9" defaultRowHeight="12.75"/>
  <cols>
    <col min="1" max="1" width="8.140625" style="167" customWidth="1"/>
    <col min="2" max="2" width="41" style="167" customWidth="1"/>
    <col min="3" max="3" width="5" style="168" customWidth="1"/>
    <col min="4" max="4" width="10.140625" style="175" customWidth="1"/>
    <col min="5" max="5" width="10.140625" style="167" customWidth="1"/>
    <col min="6" max="6" width="11.7109375" style="167" customWidth="1"/>
    <col min="7" max="7" width="0.42578125" style="167" customWidth="1"/>
    <col min="8" max="16384" width="9" style="167"/>
  </cols>
  <sheetData>
    <row r="1" spans="1:11">
      <c r="A1" s="166"/>
      <c r="B1" s="166"/>
      <c r="C1" s="165"/>
      <c r="D1" s="182"/>
      <c r="E1" s="166"/>
      <c r="F1" s="166"/>
      <c r="G1" s="166"/>
    </row>
    <row r="2" spans="1:11">
      <c r="A2" s="194" t="s">
        <v>434</v>
      </c>
      <c r="B2" s="183" t="s">
        <v>62</v>
      </c>
    </row>
    <row r="4" spans="1:11" ht="292.5" customHeight="1">
      <c r="A4" s="232" t="s">
        <v>435</v>
      </c>
      <c r="B4" s="220" t="s">
        <v>401</v>
      </c>
      <c r="C4" s="217" t="s">
        <v>141</v>
      </c>
      <c r="D4" s="184">
        <v>274.11</v>
      </c>
      <c r="E4" s="185"/>
      <c r="F4" s="185">
        <f t="shared" ref="F4" si="0">D4*E4</f>
        <v>0</v>
      </c>
      <c r="I4" s="175"/>
    </row>
    <row r="5" spans="1:11" ht="78">
      <c r="A5" s="232" t="s">
        <v>436</v>
      </c>
      <c r="B5" s="220" t="s">
        <v>330</v>
      </c>
      <c r="C5" s="217" t="s">
        <v>141</v>
      </c>
      <c r="D5" s="184">
        <v>716.4</v>
      </c>
      <c r="E5" s="185"/>
      <c r="F5" s="185">
        <f t="shared" ref="F5" si="1">D5*E5</f>
        <v>0</v>
      </c>
      <c r="I5" s="175"/>
    </row>
    <row r="6" spans="1:11" s="187" customFormat="1" ht="118.5" customHeight="1">
      <c r="A6" s="232" t="s">
        <v>437</v>
      </c>
      <c r="B6" s="305" t="s">
        <v>518</v>
      </c>
      <c r="C6" s="217" t="s">
        <v>139</v>
      </c>
      <c r="D6" s="184">
        <v>205</v>
      </c>
      <c r="E6" s="185"/>
      <c r="F6" s="185">
        <f t="shared" ref="F6:F7" si="2">D6*E6</f>
        <v>0</v>
      </c>
      <c r="G6" s="186"/>
      <c r="I6" s="188"/>
      <c r="J6" s="188"/>
      <c r="K6" s="188"/>
    </row>
    <row r="7" spans="1:11" s="187" customFormat="1" ht="114.75">
      <c r="A7" s="232" t="s">
        <v>438</v>
      </c>
      <c r="B7" s="253" t="s">
        <v>402</v>
      </c>
      <c r="C7" s="217" t="s">
        <v>141</v>
      </c>
      <c r="D7" s="184">
        <v>481.88</v>
      </c>
      <c r="E7" s="185"/>
      <c r="F7" s="185">
        <f t="shared" si="2"/>
        <v>0</v>
      </c>
      <c r="G7" s="186"/>
    </row>
    <row r="8" spans="1:11" s="187" customFormat="1">
      <c r="A8" s="232"/>
      <c r="B8" s="253"/>
      <c r="C8" s="217"/>
      <c r="D8" s="184"/>
      <c r="E8" s="185"/>
      <c r="F8" s="185"/>
      <c r="G8" s="186"/>
    </row>
    <row r="9" spans="1:11" ht="13.5" thickBot="1">
      <c r="A9" s="189"/>
      <c r="B9" s="190"/>
      <c r="C9" s="191"/>
      <c r="D9" s="192"/>
      <c r="E9" s="193"/>
      <c r="F9" s="193"/>
    </row>
    <row r="10" spans="1:11">
      <c r="A10" s="194" t="s">
        <v>434</v>
      </c>
      <c r="B10" s="183" t="s">
        <v>63</v>
      </c>
      <c r="C10" s="195"/>
      <c r="D10" s="196"/>
      <c r="E10" s="169"/>
      <c r="F10" s="169">
        <f>SUM(F4:F9)</f>
        <v>0</v>
      </c>
    </row>
  </sheetData>
  <pageMargins left="0.86614173228346458" right="0.70866141732283472" top="0.78740157480314965" bottom="0.78740157480314965" header="0.23622047244094491" footer="0.23622047244094491"/>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tabColor rgb="FF92D050"/>
  </sheetPr>
  <dimension ref="A1:D20"/>
  <sheetViews>
    <sheetView tabSelected="1" view="pageLayout" zoomScaleNormal="100" zoomScaleSheetLayoutView="100" workbookViewId="0">
      <selection activeCell="C25" sqref="B25:C25"/>
    </sheetView>
  </sheetViews>
  <sheetFormatPr defaultColWidth="9" defaultRowHeight="14.25"/>
  <cols>
    <col min="1" max="1" width="8.140625" style="200" customWidth="1"/>
    <col min="2" max="2" width="63" style="199" customWidth="1"/>
    <col min="3" max="3" width="15.28515625" style="199" customWidth="1"/>
    <col min="4" max="4" width="0.42578125" style="199" customWidth="1"/>
    <col min="5" max="16384" width="9" style="199"/>
  </cols>
  <sheetData>
    <row r="1" spans="1:4">
      <c r="A1" s="197"/>
      <c r="B1" s="198"/>
      <c r="C1" s="198"/>
      <c r="D1" s="198"/>
    </row>
    <row r="2" spans="1:4" ht="15">
      <c r="B2" s="201" t="s">
        <v>65</v>
      </c>
    </row>
    <row r="4" spans="1:4">
      <c r="A4" s="202" t="s">
        <v>0</v>
      </c>
      <c r="B4" s="200" t="s">
        <v>239</v>
      </c>
      <c r="C4" s="203">
        <f>'razgradnje i pripremni'!F52</f>
        <v>0</v>
      </c>
    </row>
    <row r="5" spans="1:4">
      <c r="A5" s="202" t="s">
        <v>40</v>
      </c>
      <c r="B5" s="204" t="s">
        <v>61</v>
      </c>
      <c r="C5" s="203">
        <f>zemljani!F78</f>
        <v>0</v>
      </c>
    </row>
    <row r="6" spans="1:4">
      <c r="A6" s="202" t="s">
        <v>413</v>
      </c>
      <c r="B6" s="204" t="s">
        <v>259</v>
      </c>
      <c r="C6" s="203">
        <f>'betonski i ab'!F108</f>
        <v>0</v>
      </c>
    </row>
    <row r="7" spans="1:4">
      <c r="A7" s="205" t="s">
        <v>24</v>
      </c>
      <c r="B7" s="204" t="s">
        <v>54</v>
      </c>
      <c r="C7" s="203">
        <f>zidarski!F68</f>
        <v>0</v>
      </c>
    </row>
    <row r="8" spans="1:4">
      <c r="A8" s="202" t="s">
        <v>425</v>
      </c>
      <c r="B8" s="200" t="s">
        <v>292</v>
      </c>
      <c r="C8" s="203">
        <f>'čelične konst.'!F55</f>
        <v>0</v>
      </c>
    </row>
    <row r="9" spans="1:4">
      <c r="A9" s="202" t="s">
        <v>44</v>
      </c>
      <c r="B9" s="206" t="s">
        <v>55</v>
      </c>
      <c r="C9" s="203">
        <f>'keramičarski '!F33</f>
        <v>0</v>
      </c>
    </row>
    <row r="10" spans="1:4">
      <c r="A10" s="202" t="str">
        <f>'montažerski radovi'!A2</f>
        <v>B.07.</v>
      </c>
      <c r="B10" s="206" t="str">
        <f>'montažerski radovi'!B2</f>
        <v>MONTAŽERSKI RADOVI</v>
      </c>
      <c r="C10" s="203">
        <f>'montažerski radovi'!F47</f>
        <v>0</v>
      </c>
    </row>
    <row r="11" spans="1:4">
      <c r="A11" s="202" t="s">
        <v>11</v>
      </c>
      <c r="B11" s="200" t="s">
        <v>64</v>
      </c>
      <c r="C11" s="203">
        <f>'dobave i ugradnje'!F14</f>
        <v>0</v>
      </c>
    </row>
    <row r="12" spans="1:4" ht="15" thickBot="1">
      <c r="A12" s="207" t="s">
        <v>434</v>
      </c>
      <c r="B12" s="208" t="s">
        <v>63</v>
      </c>
      <c r="C12" s="203">
        <f>'radovi na okolišu'!F10</f>
        <v>0</v>
      </c>
    </row>
    <row r="13" spans="1:4" ht="15">
      <c r="B13" s="209" t="s">
        <v>234</v>
      </c>
      <c r="C13" s="210">
        <f>SUM(C4:C12)</f>
        <v>0</v>
      </c>
    </row>
    <row r="14" spans="1:4" ht="15">
      <c r="B14" s="209" t="s">
        <v>411</v>
      </c>
      <c r="C14" s="269">
        <f>C13*0.25</f>
        <v>0</v>
      </c>
    </row>
    <row r="15" spans="1:4" ht="15">
      <c r="B15" s="209" t="s">
        <v>412</v>
      </c>
      <c r="C15" s="269">
        <f>C13+C14</f>
        <v>0</v>
      </c>
    </row>
    <row r="20" spans="3:3">
      <c r="C20" s="306"/>
    </row>
  </sheetData>
  <pageMargins left="0.86614173228346458" right="0.70866141732283472" top="0.78740157480314965" bottom="0.78740157480314965" header="0.23622047244094491" footer="0.2362204724409449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tabColor rgb="FF92D050"/>
  </sheetPr>
  <dimension ref="A1:K52"/>
  <sheetViews>
    <sheetView view="pageLayout" topLeftCell="A19" zoomScaleNormal="100" zoomScaleSheetLayoutView="70" workbookViewId="0">
      <selection activeCell="E56" sqref="E56"/>
    </sheetView>
  </sheetViews>
  <sheetFormatPr defaultColWidth="9" defaultRowHeight="12.75"/>
  <cols>
    <col min="1" max="1" width="8.140625" style="262" customWidth="1"/>
    <col min="2" max="2" width="41" style="32" customWidth="1"/>
    <col min="3" max="3" width="5" style="4" customWidth="1"/>
    <col min="4" max="4" width="10.140625" style="7" customWidth="1"/>
    <col min="5" max="5" width="10.140625" style="66" customWidth="1"/>
    <col min="6" max="6" width="11.7109375" style="7" customWidth="1"/>
    <col min="7" max="7" width="0.42578125" style="1" customWidth="1"/>
    <col min="8" max="16384" width="9" style="1"/>
  </cols>
  <sheetData>
    <row r="1" spans="1:7">
      <c r="A1" s="26"/>
      <c r="B1" s="55"/>
      <c r="C1" s="28"/>
      <c r="D1" s="29"/>
      <c r="E1" s="65"/>
      <c r="F1" s="29"/>
      <c r="G1" s="30"/>
    </row>
    <row r="2" spans="1:7">
      <c r="A2" s="9" t="s">
        <v>0</v>
      </c>
      <c r="B2" s="38" t="s">
        <v>238</v>
      </c>
    </row>
    <row r="4" spans="1:7">
      <c r="B4" s="5" t="s">
        <v>1</v>
      </c>
    </row>
    <row r="6" spans="1:7" s="259" customFormat="1" ht="27.75" customHeight="1">
      <c r="B6" s="316" t="s">
        <v>240</v>
      </c>
      <c r="C6" s="316"/>
      <c r="D6" s="316"/>
      <c r="E6" s="316"/>
      <c r="F6" s="316"/>
    </row>
    <row r="7" spans="1:7" s="259" customFormat="1" ht="65.25" customHeight="1">
      <c r="B7" s="316" t="s">
        <v>241</v>
      </c>
      <c r="C7" s="316"/>
      <c r="D7" s="316"/>
      <c r="E7" s="316"/>
      <c r="F7" s="316"/>
    </row>
    <row r="8" spans="1:7" s="259" customFormat="1" ht="27" customHeight="1">
      <c r="B8" s="316" t="s">
        <v>242</v>
      </c>
      <c r="C8" s="316"/>
      <c r="D8" s="316"/>
      <c r="E8" s="316"/>
      <c r="F8" s="316"/>
    </row>
    <row r="9" spans="1:7" s="259" customFormat="1" ht="51.75" customHeight="1">
      <c r="B9" s="316" t="s">
        <v>243</v>
      </c>
      <c r="C9" s="316"/>
      <c r="D9" s="316"/>
      <c r="E9" s="316"/>
      <c r="F9" s="316"/>
    </row>
    <row r="10" spans="1:7" s="259" customFormat="1">
      <c r="B10" s="259" t="s">
        <v>244</v>
      </c>
      <c r="E10" s="53"/>
    </row>
    <row r="11" spans="1:7" s="259" customFormat="1">
      <c r="B11" s="259" t="s">
        <v>245</v>
      </c>
      <c r="E11" s="53"/>
    </row>
    <row r="12" spans="1:7" s="259" customFormat="1" ht="40.5" customHeight="1">
      <c r="B12" s="316" t="s">
        <v>246</v>
      </c>
      <c r="C12" s="316"/>
      <c r="D12" s="316"/>
      <c r="E12" s="316"/>
      <c r="F12" s="316"/>
    </row>
    <row r="13" spans="1:7" s="259" customFormat="1" ht="39.75" customHeight="1">
      <c r="B13" s="316" t="s">
        <v>247</v>
      </c>
      <c r="C13" s="316"/>
      <c r="D13" s="316"/>
      <c r="E13" s="316"/>
      <c r="F13" s="316"/>
    </row>
    <row r="14" spans="1:7" s="259" customFormat="1" ht="39" customHeight="1">
      <c r="B14" s="316" t="s">
        <v>248</v>
      </c>
      <c r="C14" s="316"/>
      <c r="D14" s="316"/>
      <c r="E14" s="316"/>
      <c r="F14" s="316"/>
    </row>
    <row r="15" spans="1:7" s="259" customFormat="1" ht="39.75" customHeight="1">
      <c r="B15" s="316" t="s">
        <v>249</v>
      </c>
      <c r="C15" s="316"/>
      <c r="D15" s="316"/>
      <c r="E15" s="316"/>
      <c r="F15" s="316"/>
    </row>
    <row r="17" spans="1:11">
      <c r="B17" s="35" t="s">
        <v>250</v>
      </c>
    </row>
    <row r="18" spans="1:11" s="259" customFormat="1">
      <c r="B18" s="317" t="s">
        <v>266</v>
      </c>
      <c r="C18" s="317"/>
      <c r="D18" s="317"/>
      <c r="E18" s="317"/>
      <c r="F18" s="317"/>
    </row>
    <row r="19" spans="1:11" s="259" customFormat="1">
      <c r="B19" s="317" t="s">
        <v>267</v>
      </c>
      <c r="C19" s="317"/>
      <c r="D19" s="317"/>
      <c r="E19" s="317"/>
      <c r="F19" s="317"/>
    </row>
    <row r="20" spans="1:11" s="259" customFormat="1">
      <c r="B20" s="317" t="s">
        <v>268</v>
      </c>
      <c r="C20" s="317"/>
      <c r="D20" s="317"/>
      <c r="E20" s="317"/>
      <c r="F20" s="317"/>
    </row>
    <row r="21" spans="1:11" s="259" customFormat="1">
      <c r="B21" s="317" t="s">
        <v>251</v>
      </c>
      <c r="C21" s="317"/>
      <c r="D21" s="317"/>
      <c r="E21" s="317"/>
      <c r="F21" s="317"/>
    </row>
    <row r="22" spans="1:11" s="259" customFormat="1">
      <c r="B22" s="317" t="s">
        <v>269</v>
      </c>
      <c r="C22" s="317"/>
      <c r="D22" s="317"/>
      <c r="E22" s="317"/>
      <c r="F22" s="317"/>
    </row>
    <row r="23" spans="1:11" s="259" customFormat="1">
      <c r="B23" s="317" t="s">
        <v>270</v>
      </c>
      <c r="C23" s="317"/>
      <c r="D23" s="317"/>
      <c r="E23" s="317"/>
      <c r="F23" s="317"/>
    </row>
    <row r="24" spans="1:11" s="259" customFormat="1">
      <c r="B24" s="317" t="s">
        <v>271</v>
      </c>
      <c r="C24" s="317"/>
      <c r="D24" s="317"/>
      <c r="E24" s="317"/>
      <c r="F24" s="317"/>
    </row>
    <row r="25" spans="1:11" s="259" customFormat="1">
      <c r="B25" s="317" t="s">
        <v>252</v>
      </c>
      <c r="C25" s="317"/>
      <c r="D25" s="317"/>
      <c r="E25" s="317"/>
      <c r="F25" s="317"/>
    </row>
    <row r="26" spans="1:11" s="259" customFormat="1">
      <c r="B26" s="317" t="s">
        <v>253</v>
      </c>
      <c r="C26" s="317"/>
      <c r="D26" s="317"/>
      <c r="E26" s="317"/>
      <c r="F26" s="317"/>
    </row>
    <row r="27" spans="1:11" ht="34.5" customHeight="1">
      <c r="A27" s="9"/>
      <c r="B27" s="318" t="s">
        <v>344</v>
      </c>
      <c r="C27" s="318"/>
      <c r="D27" s="318"/>
      <c r="E27" s="318"/>
      <c r="F27" s="318"/>
    </row>
    <row r="28" spans="1:11">
      <c r="A28" s="9"/>
      <c r="B28" s="261"/>
    </row>
    <row r="29" spans="1:11">
      <c r="A29" s="9" t="s">
        <v>0</v>
      </c>
      <c r="B29" s="38" t="s">
        <v>238</v>
      </c>
    </row>
    <row r="30" spans="1:11">
      <c r="A30" s="9"/>
      <c r="B30" s="261"/>
    </row>
    <row r="31" spans="1:11" ht="53.25">
      <c r="A31" s="221" t="s">
        <v>56</v>
      </c>
      <c r="B31" s="85" t="s">
        <v>272</v>
      </c>
      <c r="C31" s="39"/>
      <c r="D31" s="40"/>
      <c r="E31" s="51"/>
      <c r="F31" s="40"/>
      <c r="I31" s="83"/>
      <c r="J31" s="83"/>
      <c r="K31" s="83"/>
    </row>
    <row r="32" spans="1:11" s="155" customFormat="1" ht="14.25">
      <c r="A32" s="154"/>
      <c r="B32" s="85" t="s">
        <v>273</v>
      </c>
      <c r="C32" s="224" t="s">
        <v>139</v>
      </c>
      <c r="D32" s="225">
        <v>172.21</v>
      </c>
      <c r="E32" s="226"/>
      <c r="F32" s="227">
        <f>$D32*E32</f>
        <v>0</v>
      </c>
    </row>
    <row r="33" spans="1:11" s="155" customFormat="1">
      <c r="A33" s="154"/>
      <c r="B33" s="85" t="s">
        <v>274</v>
      </c>
      <c r="C33" s="224" t="s">
        <v>10</v>
      </c>
      <c r="D33" s="225">
        <v>1</v>
      </c>
      <c r="E33" s="226"/>
      <c r="F33" s="227">
        <f>$D33*E33</f>
        <v>0</v>
      </c>
    </row>
    <row r="34" spans="1:11">
      <c r="A34" s="9"/>
      <c r="B34" s="228"/>
      <c r="C34" s="229"/>
      <c r="D34" s="230"/>
      <c r="E34" s="231"/>
      <c r="F34" s="230"/>
      <c r="I34" s="83"/>
      <c r="J34" s="83"/>
      <c r="K34" s="83"/>
    </row>
    <row r="35" spans="1:11" ht="79.5" customHeight="1">
      <c r="A35" s="56" t="s">
        <v>254</v>
      </c>
      <c r="B35" s="219" t="s">
        <v>275</v>
      </c>
      <c r="C35" s="233" t="s">
        <v>10</v>
      </c>
      <c r="D35" s="51">
        <v>1</v>
      </c>
      <c r="E35" s="51"/>
      <c r="F35" s="40">
        <f>D35*E35</f>
        <v>0</v>
      </c>
      <c r="I35" s="83"/>
      <c r="J35" s="83"/>
      <c r="K35" s="83"/>
    </row>
    <row r="36" spans="1:11" s="158" customFormat="1" ht="38.25">
      <c r="A36" s="56" t="s">
        <v>276</v>
      </c>
      <c r="B36" s="219" t="s">
        <v>277</v>
      </c>
      <c r="C36" s="234"/>
      <c r="D36" s="235"/>
      <c r="E36" s="156"/>
      <c r="F36" s="157"/>
    </row>
    <row r="37" spans="1:11" s="158" customFormat="1" ht="15" customHeight="1">
      <c r="A37" s="56"/>
      <c r="B37" s="161" t="s">
        <v>278</v>
      </c>
      <c r="C37" s="315" t="s">
        <v>279</v>
      </c>
      <c r="D37" s="235"/>
      <c r="E37" s="156"/>
      <c r="F37" s="157"/>
    </row>
    <row r="38" spans="1:11" s="158" customFormat="1">
      <c r="A38" s="56"/>
      <c r="B38" s="161" t="s">
        <v>280</v>
      </c>
      <c r="C38" s="315"/>
      <c r="D38" s="236"/>
      <c r="E38" s="159"/>
      <c r="F38" s="157"/>
    </row>
    <row r="39" spans="1:11" s="158" customFormat="1">
      <c r="A39" s="56"/>
      <c r="B39" s="161" t="s">
        <v>281</v>
      </c>
      <c r="C39" s="315"/>
      <c r="D39" s="51">
        <v>1</v>
      </c>
      <c r="E39" s="40"/>
      <c r="F39" s="40">
        <f>$D39*E39</f>
        <v>0</v>
      </c>
    </row>
    <row r="40" spans="1:11" s="158" customFormat="1" ht="38.25">
      <c r="A40" s="56" t="s">
        <v>282</v>
      </c>
      <c r="B40" s="161" t="s">
        <v>283</v>
      </c>
      <c r="C40" s="233"/>
      <c r="D40" s="51"/>
      <c r="E40" s="40"/>
      <c r="F40" s="40"/>
    </row>
    <row r="41" spans="1:11" s="158" customFormat="1" ht="13.5" customHeight="1">
      <c r="A41" s="56"/>
      <c r="B41" s="161" t="s">
        <v>284</v>
      </c>
      <c r="C41" s="233" t="s">
        <v>10</v>
      </c>
      <c r="D41" s="51">
        <v>1</v>
      </c>
      <c r="E41" s="40"/>
      <c r="F41" s="40">
        <f>$D41*E41</f>
        <v>0</v>
      </c>
    </row>
    <row r="42" spans="1:11" s="158" customFormat="1">
      <c r="A42" s="56"/>
      <c r="B42" s="161" t="s">
        <v>285</v>
      </c>
      <c r="C42" s="233" t="s">
        <v>10</v>
      </c>
      <c r="D42" s="51">
        <v>1</v>
      </c>
      <c r="E42" s="40"/>
      <c r="F42" s="40">
        <f>$D42*E42</f>
        <v>0</v>
      </c>
    </row>
    <row r="43" spans="1:11" s="158" customFormat="1">
      <c r="A43" s="56"/>
      <c r="B43" s="161" t="s">
        <v>286</v>
      </c>
      <c r="C43" s="233" t="s">
        <v>10</v>
      </c>
      <c r="D43" s="51">
        <v>1</v>
      </c>
      <c r="E43" s="40"/>
      <c r="F43" s="40">
        <f>$D43*E43</f>
        <v>0</v>
      </c>
    </row>
    <row r="44" spans="1:11" s="158" customFormat="1" ht="344.25">
      <c r="A44" s="56" t="s">
        <v>287</v>
      </c>
      <c r="B44" s="219" t="s">
        <v>439</v>
      </c>
      <c r="C44" s="233" t="s">
        <v>10</v>
      </c>
      <c r="D44" s="51">
        <v>1</v>
      </c>
      <c r="E44" s="40"/>
      <c r="F44" s="40">
        <f>$D44*E44</f>
        <v>0</v>
      </c>
    </row>
    <row r="45" spans="1:11" s="158" customFormat="1" ht="178.5">
      <c r="A45" s="56" t="s">
        <v>288</v>
      </c>
      <c r="B45" s="266" t="s">
        <v>519</v>
      </c>
      <c r="C45" s="237" t="s">
        <v>289</v>
      </c>
      <c r="D45" s="51">
        <v>1638.77</v>
      </c>
      <c r="E45" s="40"/>
      <c r="F45" s="40">
        <f>$D45*E45</f>
        <v>0</v>
      </c>
    </row>
    <row r="46" spans="1:11" s="158" customFormat="1">
      <c r="A46" s="56"/>
      <c r="B46" s="266"/>
      <c r="C46" s="237"/>
      <c r="D46" s="51"/>
      <c r="E46" s="40"/>
      <c r="F46" s="40"/>
    </row>
    <row r="47" spans="1:11" s="158" customFormat="1" ht="147" customHeight="1">
      <c r="A47" s="56" t="s">
        <v>331</v>
      </c>
      <c r="B47" s="266" t="s">
        <v>343</v>
      </c>
      <c r="C47" s="270" t="s">
        <v>10</v>
      </c>
      <c r="D47" s="271">
        <v>40</v>
      </c>
      <c r="E47" s="272"/>
      <c r="F47" s="273">
        <f>D47*E47</f>
        <v>0</v>
      </c>
    </row>
    <row r="48" spans="1:11" s="158" customFormat="1">
      <c r="A48" s="56"/>
      <c r="B48" s="266"/>
      <c r="C48" s="270"/>
      <c r="D48" s="271"/>
      <c r="E48" s="272"/>
      <c r="F48" s="273"/>
    </row>
    <row r="49" spans="1:6" s="158" customFormat="1" ht="132" customHeight="1">
      <c r="A49" s="56" t="s">
        <v>333</v>
      </c>
      <c r="B49" s="266" t="s">
        <v>341</v>
      </c>
      <c r="C49" s="270"/>
      <c r="D49" s="271"/>
      <c r="E49" s="272"/>
      <c r="F49" s="273"/>
    </row>
    <row r="50" spans="1:6" s="158" customFormat="1">
      <c r="A50" s="56"/>
      <c r="B50" s="266"/>
      <c r="C50" s="270" t="s">
        <v>342</v>
      </c>
      <c r="D50" s="271">
        <v>80</v>
      </c>
      <c r="E50" s="272"/>
      <c r="F50" s="273">
        <f>D50*E50</f>
        <v>0</v>
      </c>
    </row>
    <row r="51" spans="1:6" ht="13.5" thickBot="1">
      <c r="A51" s="12"/>
      <c r="B51" s="33"/>
      <c r="C51" s="160"/>
      <c r="D51" s="34"/>
      <c r="E51" s="64"/>
      <c r="F51" s="34"/>
    </row>
    <row r="52" spans="1:6">
      <c r="A52" s="9" t="s">
        <v>0</v>
      </c>
      <c r="B52" s="9" t="s">
        <v>239</v>
      </c>
      <c r="F52" s="6">
        <f>SUM(F31:F50)</f>
        <v>0</v>
      </c>
    </row>
  </sheetData>
  <mergeCells count="19">
    <mergeCell ref="B13:F13"/>
    <mergeCell ref="B6:F6"/>
    <mergeCell ref="B7:F7"/>
    <mergeCell ref="B8:F8"/>
    <mergeCell ref="B9:F9"/>
    <mergeCell ref="B12:F12"/>
    <mergeCell ref="C37:C39"/>
    <mergeCell ref="B14:F14"/>
    <mergeCell ref="B15:F15"/>
    <mergeCell ref="B18:F18"/>
    <mergeCell ref="B19:F19"/>
    <mergeCell ref="B20:F20"/>
    <mergeCell ref="B21:F21"/>
    <mergeCell ref="B22:F22"/>
    <mergeCell ref="B23:F23"/>
    <mergeCell ref="B24:F24"/>
    <mergeCell ref="B25:F25"/>
    <mergeCell ref="B26:F26"/>
    <mergeCell ref="B27:F27"/>
  </mergeCells>
  <pageMargins left="0.86614173228346458" right="0.70866141732283472" top="0.78740157480314965" bottom="0.78740157480314965" header="0.23622047244094491" footer="0.23622047244094491"/>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tabColor rgb="FF92D050"/>
  </sheetPr>
  <dimension ref="A1:I108"/>
  <sheetViews>
    <sheetView view="pageBreakPreview" zoomScale="90" zoomScaleNormal="100" zoomScaleSheetLayoutView="90" zoomScalePageLayoutView="85" workbookViewId="0">
      <selection activeCell="F103" sqref="F103"/>
    </sheetView>
  </sheetViews>
  <sheetFormatPr defaultColWidth="9" defaultRowHeight="12.75"/>
  <cols>
    <col min="1" max="1" width="8.140625" style="262" customWidth="1"/>
    <col min="2" max="2" width="41" style="263" customWidth="1"/>
    <col min="3" max="3" width="5" style="4" customWidth="1"/>
    <col min="4" max="4" width="10.140625" style="7" customWidth="1"/>
    <col min="5" max="5" width="10.140625" style="54" customWidth="1"/>
    <col min="6" max="6" width="11.7109375" style="7" customWidth="1"/>
    <col min="7" max="7" width="0.42578125" style="1" customWidth="1"/>
    <col min="8" max="16384" width="9" style="1"/>
  </cols>
  <sheetData>
    <row r="1" spans="1:7">
      <c r="A1" s="26"/>
      <c r="B1" s="27"/>
      <c r="C1" s="28"/>
      <c r="D1" s="29"/>
      <c r="E1" s="59"/>
      <c r="F1" s="29"/>
      <c r="G1" s="30"/>
    </row>
    <row r="2" spans="1:7">
      <c r="A2" s="9" t="s">
        <v>35</v>
      </c>
      <c r="B2" s="13" t="s">
        <v>41</v>
      </c>
    </row>
    <row r="3" spans="1:7">
      <c r="A3" s="9"/>
      <c r="B3" s="13"/>
    </row>
    <row r="4" spans="1:7" ht="12.75" customHeight="1">
      <c r="A4" s="9"/>
      <c r="B4" s="259" t="s">
        <v>1</v>
      </c>
    </row>
    <row r="5" spans="1:7" ht="39" customHeight="1">
      <c r="A5" s="10"/>
      <c r="B5" s="319" t="s">
        <v>172</v>
      </c>
      <c r="C5" s="319"/>
      <c r="D5" s="319"/>
      <c r="E5" s="319"/>
      <c r="F5" s="319"/>
    </row>
    <row r="6" spans="1:7" ht="14.25" customHeight="1">
      <c r="A6" s="10"/>
      <c r="B6" s="14" t="s">
        <v>128</v>
      </c>
      <c r="C6" s="318"/>
      <c r="D6" s="318"/>
      <c r="E6" s="318"/>
      <c r="F6" s="318"/>
    </row>
    <row r="7" spans="1:7" ht="242.25" customHeight="1">
      <c r="A7" s="10"/>
      <c r="B7" s="319" t="s">
        <v>442</v>
      </c>
      <c r="C7" s="319"/>
      <c r="D7" s="319"/>
      <c r="E7" s="319"/>
      <c r="F7" s="319"/>
    </row>
    <row r="8" spans="1:7" ht="25.5" customHeight="1">
      <c r="A8" s="10"/>
      <c r="B8" s="319" t="s">
        <v>261</v>
      </c>
      <c r="C8" s="319"/>
      <c r="D8" s="319"/>
      <c r="E8" s="319"/>
      <c r="F8" s="319"/>
    </row>
    <row r="9" spans="1:7" ht="14.25" customHeight="1">
      <c r="A9" s="10"/>
      <c r="B9" s="319" t="s">
        <v>94</v>
      </c>
      <c r="C9" s="319"/>
      <c r="D9" s="319"/>
      <c r="E9" s="319"/>
      <c r="F9" s="319"/>
    </row>
    <row r="10" spans="1:7" ht="25.5" customHeight="1">
      <c r="A10" s="10"/>
      <c r="B10" s="319" t="s">
        <v>129</v>
      </c>
      <c r="C10" s="319"/>
      <c r="D10" s="319"/>
      <c r="E10" s="319"/>
      <c r="F10" s="319"/>
    </row>
    <row r="11" spans="1:7" ht="39.6" customHeight="1">
      <c r="A11" s="10"/>
      <c r="B11" s="319" t="s">
        <v>130</v>
      </c>
      <c r="C11" s="319"/>
      <c r="D11" s="319"/>
      <c r="E11" s="319"/>
      <c r="F11" s="319"/>
    </row>
    <row r="12" spans="1:7" ht="12.75" customHeight="1">
      <c r="A12" s="10"/>
      <c r="B12" s="319" t="s">
        <v>131</v>
      </c>
      <c r="C12" s="319"/>
      <c r="D12" s="319"/>
      <c r="E12" s="319"/>
      <c r="F12" s="319"/>
    </row>
    <row r="13" spans="1:7" ht="25.5" customHeight="1">
      <c r="A13" s="10"/>
      <c r="B13" s="319" t="s">
        <v>95</v>
      </c>
      <c r="C13" s="319"/>
      <c r="D13" s="319"/>
      <c r="E13" s="319"/>
      <c r="F13" s="319"/>
    </row>
    <row r="14" spans="1:7" ht="53.85" customHeight="1">
      <c r="A14" s="10"/>
      <c r="B14" s="319" t="s">
        <v>96</v>
      </c>
      <c r="C14" s="319"/>
      <c r="D14" s="319"/>
      <c r="E14" s="319"/>
      <c r="F14" s="319"/>
    </row>
    <row r="15" spans="1:7">
      <c r="A15" s="10"/>
      <c r="B15" s="263" t="s">
        <v>97</v>
      </c>
      <c r="C15" s="5"/>
      <c r="D15" s="18"/>
      <c r="E15" s="274"/>
      <c r="F15" s="17"/>
    </row>
    <row r="16" spans="1:7" ht="116.1" customHeight="1">
      <c r="A16" s="10"/>
      <c r="B16" s="319" t="s">
        <v>443</v>
      </c>
      <c r="C16" s="319"/>
      <c r="D16" s="319"/>
      <c r="E16" s="319"/>
      <c r="F16" s="319"/>
    </row>
    <row r="17" spans="1:7">
      <c r="A17" s="10"/>
      <c r="B17" s="263" t="s">
        <v>98</v>
      </c>
      <c r="C17" s="2"/>
      <c r="D17" s="18"/>
      <c r="E17" s="274"/>
      <c r="F17" s="17"/>
    </row>
    <row r="18" spans="1:7" ht="25.5" customHeight="1">
      <c r="A18" s="10"/>
      <c r="B18" s="316" t="s">
        <v>444</v>
      </c>
      <c r="C18" s="316"/>
      <c r="D18" s="316"/>
      <c r="E18" s="316"/>
      <c r="F18" s="316"/>
    </row>
    <row r="19" spans="1:7">
      <c r="A19" s="10"/>
      <c r="B19" s="259"/>
      <c r="C19" s="259"/>
      <c r="D19" s="259"/>
      <c r="E19" s="274"/>
      <c r="F19" s="259"/>
    </row>
    <row r="20" spans="1:7">
      <c r="A20" s="10"/>
      <c r="B20" s="259"/>
      <c r="C20" s="259"/>
      <c r="D20" s="259"/>
      <c r="E20" s="274"/>
      <c r="F20" s="259"/>
    </row>
    <row r="21" spans="1:7">
      <c r="A21" s="23"/>
      <c r="B21" s="24"/>
      <c r="C21" s="24"/>
      <c r="D21" s="24"/>
      <c r="E21" s="62"/>
      <c r="F21" s="24"/>
      <c r="G21" s="25"/>
    </row>
    <row r="22" spans="1:7">
      <c r="A22" s="50"/>
      <c r="B22" s="31"/>
      <c r="C22" s="31"/>
      <c r="D22" s="31"/>
      <c r="E22" s="63"/>
      <c r="F22" s="31"/>
      <c r="G22" s="30"/>
    </row>
    <row r="23" spans="1:7" ht="116.1" customHeight="1">
      <c r="A23" s="10"/>
      <c r="B23" s="321" t="s">
        <v>445</v>
      </c>
      <c r="C23" s="321"/>
      <c r="D23" s="321"/>
      <c r="E23" s="321"/>
      <c r="F23" s="321"/>
    </row>
    <row r="24" spans="1:7">
      <c r="A24" s="10"/>
      <c r="B24" s="263" t="s">
        <v>99</v>
      </c>
      <c r="C24" s="2"/>
      <c r="D24" s="19"/>
      <c r="E24" s="83"/>
      <c r="F24" s="20"/>
    </row>
    <row r="25" spans="1:7" ht="133.35" customHeight="1">
      <c r="A25" s="10"/>
      <c r="B25" s="319" t="s">
        <v>446</v>
      </c>
      <c r="C25" s="319"/>
      <c r="D25" s="319"/>
      <c r="E25" s="319"/>
      <c r="F25" s="319"/>
    </row>
    <row r="26" spans="1:7">
      <c r="A26" s="10"/>
      <c r="B26" s="263" t="s">
        <v>100</v>
      </c>
      <c r="C26" s="2"/>
      <c r="D26" s="19"/>
      <c r="E26" s="83"/>
      <c r="F26" s="20"/>
    </row>
    <row r="27" spans="1:7" ht="116.1" customHeight="1">
      <c r="A27" s="10"/>
      <c r="B27" s="319" t="s">
        <v>142</v>
      </c>
      <c r="C27" s="319"/>
      <c r="D27" s="319"/>
      <c r="E27" s="319"/>
      <c r="F27" s="319"/>
    </row>
    <row r="28" spans="1:7">
      <c r="A28" s="10"/>
      <c r="B28" s="322" t="s">
        <v>101</v>
      </c>
      <c r="C28" s="322"/>
      <c r="D28" s="322"/>
      <c r="E28" s="322"/>
      <c r="F28" s="322"/>
    </row>
    <row r="29" spans="1:7" ht="39.6" customHeight="1">
      <c r="A29" s="10"/>
      <c r="B29" s="319" t="s">
        <v>143</v>
      </c>
      <c r="C29" s="319"/>
      <c r="D29" s="319"/>
      <c r="E29" s="319"/>
      <c r="F29" s="319"/>
    </row>
    <row r="30" spans="1:7" ht="25.5" customHeight="1">
      <c r="A30" s="10"/>
      <c r="B30" s="319" t="s">
        <v>102</v>
      </c>
      <c r="C30" s="319"/>
      <c r="D30" s="319"/>
      <c r="E30" s="319"/>
      <c r="F30" s="319"/>
    </row>
    <row r="31" spans="1:7" ht="25.5" customHeight="1">
      <c r="A31" s="11"/>
      <c r="B31" s="319" t="s">
        <v>103</v>
      </c>
      <c r="C31" s="319"/>
      <c r="D31" s="319"/>
      <c r="E31" s="319"/>
      <c r="F31" s="319"/>
    </row>
    <row r="32" spans="1:7" ht="127.5" customHeight="1">
      <c r="A32" s="10"/>
      <c r="B32" s="319" t="s">
        <v>447</v>
      </c>
      <c r="C32" s="319"/>
      <c r="D32" s="319"/>
      <c r="E32" s="319"/>
      <c r="F32" s="319"/>
    </row>
    <row r="33" spans="1:6" ht="90.75" customHeight="1">
      <c r="A33" s="11"/>
      <c r="B33" s="319" t="s">
        <v>448</v>
      </c>
      <c r="C33" s="319"/>
      <c r="D33" s="319"/>
      <c r="E33" s="319"/>
      <c r="F33" s="319"/>
    </row>
    <row r="34" spans="1:6">
      <c r="A34" s="11"/>
      <c r="B34" s="260"/>
      <c r="C34" s="260"/>
      <c r="D34" s="260"/>
      <c r="E34" s="260"/>
      <c r="F34" s="260"/>
    </row>
    <row r="35" spans="1:6">
      <c r="A35" s="11"/>
      <c r="B35" s="260"/>
      <c r="C35" s="260"/>
      <c r="D35" s="260"/>
      <c r="E35" s="260"/>
      <c r="F35" s="260"/>
    </row>
    <row r="36" spans="1:6">
      <c r="A36" s="11"/>
      <c r="B36" s="320" t="s">
        <v>144</v>
      </c>
      <c r="C36" s="320"/>
      <c r="D36" s="320"/>
      <c r="E36" s="320"/>
      <c r="F36" s="16"/>
    </row>
    <row r="37" spans="1:6" ht="194.25" customHeight="1">
      <c r="A37" s="11"/>
      <c r="B37" s="320" t="s">
        <v>449</v>
      </c>
      <c r="C37" s="320"/>
      <c r="D37" s="320"/>
      <c r="E37" s="320"/>
      <c r="F37" s="16"/>
    </row>
    <row r="38" spans="1:6">
      <c r="A38" s="8"/>
      <c r="B38" s="320" t="s">
        <v>145</v>
      </c>
      <c r="C38" s="320"/>
      <c r="D38" s="320"/>
      <c r="E38" s="320"/>
      <c r="F38" s="16"/>
    </row>
    <row r="39" spans="1:6" ht="27" customHeight="1">
      <c r="A39" s="11"/>
      <c r="B39" s="319" t="s">
        <v>104</v>
      </c>
      <c r="C39" s="319"/>
      <c r="D39" s="319"/>
      <c r="E39" s="319"/>
      <c r="F39" s="319"/>
    </row>
    <row r="40" spans="1:6" ht="25.5" customHeight="1">
      <c r="A40" s="11"/>
      <c r="B40" s="319" t="s">
        <v>450</v>
      </c>
      <c r="C40" s="319"/>
      <c r="D40" s="319"/>
      <c r="E40" s="319"/>
      <c r="F40" s="319"/>
    </row>
    <row r="41" spans="1:6" ht="25.5" customHeight="1">
      <c r="A41" s="11"/>
      <c r="B41" s="319" t="s">
        <v>105</v>
      </c>
      <c r="C41" s="319"/>
      <c r="D41" s="319"/>
      <c r="E41" s="319"/>
      <c r="F41" s="319"/>
    </row>
    <row r="42" spans="1:6" ht="12.75" customHeight="1">
      <c r="A42" s="11"/>
      <c r="B42" s="319" t="s">
        <v>106</v>
      </c>
      <c r="C42" s="319"/>
      <c r="D42" s="319"/>
      <c r="E42" s="319"/>
      <c r="F42" s="319"/>
    </row>
    <row r="43" spans="1:6" ht="12.75" customHeight="1">
      <c r="A43" s="11"/>
      <c r="B43" s="319" t="s">
        <v>107</v>
      </c>
      <c r="C43" s="319"/>
      <c r="D43" s="319"/>
      <c r="E43" s="319"/>
      <c r="F43" s="319"/>
    </row>
    <row r="44" spans="1:6" ht="25.5" customHeight="1">
      <c r="A44" s="11"/>
      <c r="B44" s="319" t="s">
        <v>146</v>
      </c>
      <c r="C44" s="319"/>
      <c r="D44" s="319"/>
      <c r="E44" s="319"/>
      <c r="F44" s="319"/>
    </row>
    <row r="45" spans="1:6">
      <c r="A45" s="11"/>
      <c r="B45" s="319" t="s">
        <v>451</v>
      </c>
      <c r="C45" s="319"/>
      <c r="D45" s="319"/>
      <c r="E45" s="319"/>
      <c r="F45" s="319"/>
    </row>
    <row r="46" spans="1:6" ht="25.5" customHeight="1">
      <c r="A46" s="11"/>
      <c r="B46" s="319" t="s">
        <v>147</v>
      </c>
      <c r="C46" s="319"/>
      <c r="D46" s="319"/>
      <c r="E46" s="319"/>
      <c r="F46" s="319"/>
    </row>
    <row r="47" spans="1:6">
      <c r="A47" s="11"/>
      <c r="B47" s="319" t="s">
        <v>108</v>
      </c>
      <c r="C47" s="319"/>
      <c r="D47" s="319"/>
      <c r="E47" s="319"/>
      <c r="F47" s="319"/>
    </row>
    <row r="48" spans="1:6">
      <c r="A48" s="11"/>
      <c r="B48" s="319" t="s">
        <v>109</v>
      </c>
      <c r="C48" s="319"/>
      <c r="D48" s="319"/>
      <c r="E48" s="319"/>
      <c r="F48" s="319"/>
    </row>
    <row r="49" spans="1:6" ht="39.6" customHeight="1">
      <c r="A49" s="11"/>
      <c r="B49" s="319" t="s">
        <v>148</v>
      </c>
      <c r="C49" s="319"/>
      <c r="D49" s="319"/>
      <c r="E49" s="319"/>
      <c r="F49" s="319"/>
    </row>
    <row r="50" spans="1:6" ht="25.5" customHeight="1">
      <c r="A50" s="11"/>
      <c r="B50" s="319" t="s">
        <v>110</v>
      </c>
      <c r="C50" s="319"/>
      <c r="D50" s="319"/>
      <c r="E50" s="319"/>
      <c r="F50" s="319"/>
    </row>
    <row r="51" spans="1:6">
      <c r="A51" s="11"/>
      <c r="B51" s="319" t="s">
        <v>111</v>
      </c>
      <c r="C51" s="319"/>
      <c r="D51" s="319"/>
      <c r="E51" s="319"/>
      <c r="F51" s="319"/>
    </row>
    <row r="52" spans="1:6" ht="12.75" customHeight="1">
      <c r="A52" s="11"/>
      <c r="B52" s="319" t="s">
        <v>112</v>
      </c>
      <c r="C52" s="319"/>
      <c r="D52" s="319"/>
      <c r="E52" s="319"/>
      <c r="F52" s="319"/>
    </row>
    <row r="53" spans="1:6" ht="25.5" customHeight="1">
      <c r="A53" s="11"/>
      <c r="B53" s="319" t="s">
        <v>113</v>
      </c>
      <c r="C53" s="319"/>
      <c r="D53" s="319"/>
      <c r="E53" s="319"/>
      <c r="F53" s="319"/>
    </row>
    <row r="54" spans="1:6">
      <c r="A54" s="11"/>
      <c r="B54" s="319" t="s">
        <v>114</v>
      </c>
      <c r="C54" s="319"/>
      <c r="D54" s="319"/>
      <c r="E54" s="319"/>
      <c r="F54" s="319"/>
    </row>
    <row r="55" spans="1:6" ht="25.5" customHeight="1">
      <c r="A55" s="11"/>
      <c r="B55" s="319" t="s">
        <v>115</v>
      </c>
      <c r="C55" s="319"/>
      <c r="D55" s="319"/>
      <c r="E55" s="319"/>
      <c r="F55" s="319"/>
    </row>
    <row r="56" spans="1:6">
      <c r="A56" s="11"/>
      <c r="B56" s="319" t="s">
        <v>116</v>
      </c>
      <c r="C56" s="319"/>
      <c r="D56" s="319"/>
      <c r="E56" s="319"/>
      <c r="F56" s="319"/>
    </row>
    <row r="57" spans="1:6">
      <c r="A57" s="11"/>
      <c r="B57" s="319" t="s">
        <v>117</v>
      </c>
      <c r="C57" s="319"/>
      <c r="D57" s="319"/>
      <c r="E57" s="319"/>
      <c r="F57" s="319"/>
    </row>
    <row r="58" spans="1:6" ht="25.5" customHeight="1">
      <c r="A58" s="11"/>
      <c r="B58" s="319" t="s">
        <v>118</v>
      </c>
      <c r="C58" s="319"/>
      <c r="D58" s="319"/>
      <c r="E58" s="319"/>
      <c r="F58" s="319"/>
    </row>
    <row r="59" spans="1:6" ht="25.5" customHeight="1">
      <c r="A59" s="11"/>
      <c r="B59" s="319" t="s">
        <v>119</v>
      </c>
      <c r="C59" s="319"/>
      <c r="D59" s="319"/>
      <c r="E59" s="319"/>
      <c r="F59" s="319"/>
    </row>
    <row r="60" spans="1:6" ht="15.75" customHeight="1">
      <c r="A60" s="11"/>
      <c r="B60" s="320" t="s">
        <v>120</v>
      </c>
      <c r="C60" s="320"/>
      <c r="D60" s="320"/>
      <c r="E60" s="320"/>
      <c r="F60" s="16"/>
    </row>
    <row r="61" spans="1:6" ht="53.85" customHeight="1">
      <c r="A61" s="11"/>
      <c r="B61" s="319" t="s">
        <v>149</v>
      </c>
      <c r="C61" s="319"/>
      <c r="D61" s="319"/>
      <c r="E61" s="319"/>
      <c r="F61" s="319"/>
    </row>
    <row r="62" spans="1:6">
      <c r="A62" s="11"/>
      <c r="B62" s="319" t="s">
        <v>150</v>
      </c>
      <c r="C62" s="319"/>
      <c r="D62" s="319"/>
      <c r="E62" s="319"/>
      <c r="F62" s="319"/>
    </row>
    <row r="63" spans="1:6" ht="27" customHeight="1">
      <c r="A63" s="11"/>
      <c r="B63" s="319" t="s">
        <v>151</v>
      </c>
      <c r="C63" s="319"/>
      <c r="D63" s="319"/>
      <c r="E63" s="319"/>
      <c r="F63" s="319"/>
    </row>
    <row r="64" spans="1:6" ht="15" customHeight="1">
      <c r="A64" s="11"/>
      <c r="B64" s="320" t="s">
        <v>144</v>
      </c>
      <c r="C64" s="320"/>
      <c r="D64" s="320"/>
      <c r="E64" s="320"/>
      <c r="F64" s="16"/>
    </row>
    <row r="65" spans="1:9">
      <c r="A65" s="11"/>
      <c r="B65" s="320" t="s">
        <v>452</v>
      </c>
      <c r="C65" s="320"/>
      <c r="D65" s="320"/>
      <c r="E65" s="320"/>
      <c r="F65" s="16"/>
    </row>
    <row r="66" spans="1:9">
      <c r="A66" s="11"/>
      <c r="B66" s="319" t="s">
        <v>121</v>
      </c>
      <c r="C66" s="319"/>
      <c r="D66" s="319"/>
      <c r="E66" s="319"/>
      <c r="F66" s="319"/>
    </row>
    <row r="67" spans="1:9" ht="25.5" customHeight="1">
      <c r="A67" s="11"/>
      <c r="B67" s="319" t="s">
        <v>152</v>
      </c>
      <c r="C67" s="319"/>
      <c r="D67" s="319"/>
      <c r="E67" s="319"/>
      <c r="F67" s="319"/>
    </row>
    <row r="68" spans="1:9" ht="27.75" customHeight="1">
      <c r="A68" s="11"/>
      <c r="B68" s="319" t="s">
        <v>122</v>
      </c>
      <c r="C68" s="319"/>
      <c r="D68" s="319"/>
      <c r="E68" s="319"/>
      <c r="F68" s="319"/>
    </row>
    <row r="69" spans="1:9" ht="17.25" customHeight="1">
      <c r="A69" s="10"/>
      <c r="B69" s="324" t="s">
        <v>123</v>
      </c>
      <c r="C69" s="324"/>
      <c r="D69" s="324"/>
      <c r="E69" s="324"/>
      <c r="F69" s="324"/>
    </row>
    <row r="70" spans="1:9" ht="39.6" customHeight="1">
      <c r="A70" s="10"/>
      <c r="B70" s="325" t="s">
        <v>262</v>
      </c>
      <c r="C70" s="325"/>
      <c r="D70" s="325"/>
      <c r="E70" s="325"/>
      <c r="F70" s="325"/>
    </row>
    <row r="71" spans="1:9" ht="25.5" customHeight="1">
      <c r="A71" s="10"/>
      <c r="B71" s="323" t="s">
        <v>453</v>
      </c>
      <c r="C71" s="323"/>
      <c r="D71" s="323"/>
      <c r="E71" s="323"/>
      <c r="F71" s="323"/>
    </row>
    <row r="72" spans="1:9" ht="36.75" customHeight="1">
      <c r="A72" s="10"/>
      <c r="B72" s="323" t="s">
        <v>345</v>
      </c>
      <c r="C72" s="323"/>
      <c r="D72" s="323"/>
      <c r="E72" s="323"/>
      <c r="F72" s="323"/>
    </row>
    <row r="73" spans="1:9">
      <c r="A73" s="10"/>
      <c r="B73" s="256"/>
      <c r="C73" s="256"/>
      <c r="D73" s="256"/>
      <c r="E73" s="256"/>
      <c r="F73" s="256"/>
    </row>
    <row r="74" spans="1:9">
      <c r="A74" s="9" t="s">
        <v>35</v>
      </c>
      <c r="B74" s="13" t="s">
        <v>41</v>
      </c>
    </row>
    <row r="75" spans="1:9">
      <c r="A75" s="9"/>
      <c r="B75" s="259"/>
      <c r="D75" s="6"/>
      <c r="E75" s="3"/>
      <c r="F75" s="6"/>
    </row>
    <row r="76" spans="1:9" ht="178.5">
      <c r="A76" s="56" t="s">
        <v>57</v>
      </c>
      <c r="B76" s="238" t="s">
        <v>454</v>
      </c>
      <c r="C76" s="57" t="s">
        <v>125</v>
      </c>
      <c r="D76" s="21">
        <v>5</v>
      </c>
      <c r="E76" s="61"/>
      <c r="F76" s="21">
        <f>D76*E76</f>
        <v>0</v>
      </c>
    </row>
    <row r="77" spans="1:9" ht="167.25">
      <c r="A77" s="56" t="s">
        <v>58</v>
      </c>
      <c r="B77" s="238" t="s">
        <v>455</v>
      </c>
      <c r="C77" s="57"/>
      <c r="D77" s="21"/>
      <c r="E77" s="60"/>
      <c r="F77" s="21"/>
    </row>
    <row r="78" spans="1:9" ht="14.25">
      <c r="A78" s="11"/>
      <c r="B78" s="239" t="s">
        <v>49</v>
      </c>
      <c r="C78" s="57" t="s">
        <v>125</v>
      </c>
      <c r="D78" s="21">
        <v>2.0499999999999998</v>
      </c>
      <c r="E78" s="61"/>
      <c r="F78" s="21">
        <f>D78*E78</f>
        <v>0</v>
      </c>
    </row>
    <row r="79" spans="1:9" ht="14.25">
      <c r="A79" s="11"/>
      <c r="B79" s="239" t="s">
        <v>126</v>
      </c>
      <c r="C79" s="57" t="s">
        <v>23</v>
      </c>
      <c r="D79" s="21">
        <f>100*D78</f>
        <v>204.99999999999997</v>
      </c>
      <c r="E79" s="61"/>
      <c r="F79" s="21">
        <f>D79*E79</f>
        <v>0</v>
      </c>
    </row>
    <row r="80" spans="1:9" ht="14.25">
      <c r="A80" s="11"/>
      <c r="B80" s="239" t="s">
        <v>171</v>
      </c>
      <c r="C80" s="57" t="s">
        <v>124</v>
      </c>
      <c r="D80" s="21">
        <v>10.24</v>
      </c>
      <c r="E80" s="61"/>
      <c r="F80" s="21">
        <f>D80*E80</f>
        <v>0</v>
      </c>
      <c r="I80" s="52"/>
    </row>
    <row r="81" spans="1:9" ht="181.5">
      <c r="A81" s="56" t="s">
        <v>59</v>
      </c>
      <c r="B81" s="238" t="s">
        <v>456</v>
      </c>
      <c r="C81" s="57"/>
      <c r="D81" s="21"/>
      <c r="E81" s="60"/>
      <c r="F81" s="21"/>
    </row>
    <row r="82" spans="1:9" ht="14.25">
      <c r="A82" s="11"/>
      <c r="B82" s="239" t="s">
        <v>49</v>
      </c>
      <c r="C82" s="57" t="s">
        <v>125</v>
      </c>
      <c r="D82" s="21">
        <v>37.950000000000003</v>
      </c>
      <c r="E82" s="61"/>
      <c r="F82" s="21">
        <f>D82*E82</f>
        <v>0</v>
      </c>
    </row>
    <row r="83" spans="1:9" ht="14.25">
      <c r="A83" s="11"/>
      <c r="B83" s="239" t="s">
        <v>126</v>
      </c>
      <c r="C83" s="57" t="s">
        <v>23</v>
      </c>
      <c r="D83" s="21">
        <f>100*D82</f>
        <v>3795.0000000000005</v>
      </c>
      <c r="E83" s="61"/>
      <c r="F83" s="21">
        <f>D83*E83</f>
        <v>0</v>
      </c>
    </row>
    <row r="84" spans="1:9" ht="14.25">
      <c r="A84" s="11"/>
      <c r="B84" s="239" t="s">
        <v>171</v>
      </c>
      <c r="C84" s="57" t="s">
        <v>124</v>
      </c>
      <c r="D84" s="21">
        <v>95.46</v>
      </c>
      <c r="E84" s="61"/>
      <c r="F84" s="21">
        <f>D84*E84</f>
        <v>0</v>
      </c>
      <c r="I84" s="52"/>
    </row>
    <row r="85" spans="1:9" ht="180">
      <c r="A85" s="56" t="s">
        <v>43</v>
      </c>
      <c r="B85" s="238" t="s">
        <v>457</v>
      </c>
      <c r="C85" s="57"/>
      <c r="D85" s="21"/>
      <c r="E85" s="60"/>
      <c r="F85" s="21"/>
    </row>
    <row r="86" spans="1:9" ht="14.25">
      <c r="A86" s="11"/>
      <c r="B86" s="239" t="s">
        <v>49</v>
      </c>
      <c r="C86" s="57" t="s">
        <v>125</v>
      </c>
      <c r="D86" s="21">
        <v>7.2</v>
      </c>
      <c r="E86" s="61"/>
      <c r="F86" s="21">
        <f>D86*E86</f>
        <v>0</v>
      </c>
    </row>
    <row r="87" spans="1:9" ht="14.25">
      <c r="A87" s="11"/>
      <c r="B87" s="239" t="s">
        <v>126</v>
      </c>
      <c r="C87" s="57" t="s">
        <v>23</v>
      </c>
      <c r="D87" s="21">
        <f>100*D86</f>
        <v>720</v>
      </c>
      <c r="E87" s="61"/>
      <c r="F87" s="21">
        <f>D87*E87</f>
        <v>0</v>
      </c>
    </row>
    <row r="88" spans="1:9" ht="14.25">
      <c r="A88" s="11"/>
      <c r="B88" s="239" t="s">
        <v>171</v>
      </c>
      <c r="C88" s="57" t="s">
        <v>124</v>
      </c>
      <c r="D88" s="21">
        <v>14.88</v>
      </c>
      <c r="E88" s="61"/>
      <c r="F88" s="21">
        <f>D88*E88</f>
        <v>0</v>
      </c>
      <c r="I88" s="52"/>
    </row>
    <row r="89" spans="1:9" ht="218.25">
      <c r="A89" s="56" t="s">
        <v>60</v>
      </c>
      <c r="B89" s="238" t="s">
        <v>458</v>
      </c>
      <c r="C89" s="57"/>
      <c r="D89" s="21"/>
      <c r="E89" s="60"/>
      <c r="F89" s="22"/>
    </row>
    <row r="90" spans="1:9" ht="14.25">
      <c r="A90" s="11"/>
      <c r="B90" s="239" t="s">
        <v>49</v>
      </c>
      <c r="C90" s="57" t="s">
        <v>125</v>
      </c>
      <c r="D90" s="21">
        <v>11.29</v>
      </c>
      <c r="E90" s="61"/>
      <c r="F90" s="21">
        <f>D90*E90</f>
        <v>0</v>
      </c>
    </row>
    <row r="91" spans="1:9" ht="14.25">
      <c r="A91" s="11"/>
      <c r="B91" s="239" t="s">
        <v>126</v>
      </c>
      <c r="C91" s="57" t="s">
        <v>23</v>
      </c>
      <c r="D91" s="21">
        <f>100*D90</f>
        <v>1129</v>
      </c>
      <c r="E91" s="61"/>
      <c r="F91" s="21">
        <f>D91*E91</f>
        <v>0</v>
      </c>
    </row>
    <row r="92" spans="1:9" ht="14.25">
      <c r="A92" s="11"/>
      <c r="B92" s="239" t="s">
        <v>171</v>
      </c>
      <c r="C92" s="57" t="s">
        <v>124</v>
      </c>
      <c r="D92" s="21">
        <v>70.62</v>
      </c>
      <c r="E92" s="61"/>
      <c r="F92" s="21">
        <f>D92*E92</f>
        <v>0</v>
      </c>
      <c r="I92" s="52"/>
    </row>
    <row r="93" spans="1:9" ht="194.25">
      <c r="A93" s="56" t="s">
        <v>235</v>
      </c>
      <c r="B93" s="238" t="s">
        <v>459</v>
      </c>
      <c r="C93" s="57"/>
      <c r="D93" s="21"/>
      <c r="E93" s="60"/>
      <c r="F93" s="22"/>
    </row>
    <row r="94" spans="1:9" ht="14.25">
      <c r="A94" s="11"/>
      <c r="B94" s="239" t="s">
        <v>49</v>
      </c>
      <c r="C94" s="57" t="s">
        <v>125</v>
      </c>
      <c r="D94" s="21">
        <v>13.44</v>
      </c>
      <c r="E94" s="61"/>
      <c r="F94" s="21">
        <f>D94*E94</f>
        <v>0</v>
      </c>
    </row>
    <row r="95" spans="1:9" ht="14.25">
      <c r="A95" s="11"/>
      <c r="B95" s="239" t="s">
        <v>126</v>
      </c>
      <c r="C95" s="57" t="s">
        <v>23</v>
      </c>
      <c r="D95" s="21">
        <f>100*D94</f>
        <v>1344</v>
      </c>
      <c r="E95" s="61"/>
      <c r="F95" s="21">
        <f>D95*E95</f>
        <v>0</v>
      </c>
    </row>
    <row r="96" spans="1:9" ht="14.25">
      <c r="A96" s="11"/>
      <c r="B96" s="239" t="s">
        <v>171</v>
      </c>
      <c r="C96" s="57" t="s">
        <v>124</v>
      </c>
      <c r="D96" s="21">
        <v>77.64</v>
      </c>
      <c r="E96" s="61"/>
      <c r="F96" s="21">
        <f>D96*E96</f>
        <v>0</v>
      </c>
      <c r="I96" s="52"/>
    </row>
    <row r="97" spans="1:9" ht="218.25">
      <c r="A97" s="56" t="s">
        <v>236</v>
      </c>
      <c r="B97" s="238" t="s">
        <v>460</v>
      </c>
      <c r="C97" s="57"/>
      <c r="D97" s="21"/>
      <c r="E97" s="60"/>
      <c r="F97" s="21"/>
    </row>
    <row r="98" spans="1:9" ht="14.25">
      <c r="A98" s="11"/>
      <c r="B98" s="239" t="s">
        <v>49</v>
      </c>
      <c r="C98" s="57" t="s">
        <v>125</v>
      </c>
      <c r="D98" s="21">
        <v>10</v>
      </c>
      <c r="E98" s="61"/>
      <c r="F98" s="21">
        <f>D98*E98</f>
        <v>0</v>
      </c>
    </row>
    <row r="99" spans="1:9" ht="14.25">
      <c r="A99" s="11"/>
      <c r="B99" s="239" t="s">
        <v>126</v>
      </c>
      <c r="C99" s="57" t="s">
        <v>23</v>
      </c>
      <c r="D99" s="21">
        <f>100*D98</f>
        <v>1000</v>
      </c>
      <c r="E99" s="61"/>
      <c r="F99" s="21">
        <f>D99*E99</f>
        <v>0</v>
      </c>
    </row>
    <row r="100" spans="1:9" ht="14.25">
      <c r="A100" s="11"/>
      <c r="B100" s="239" t="s">
        <v>171</v>
      </c>
      <c r="C100" s="57" t="s">
        <v>124</v>
      </c>
      <c r="D100" s="21">
        <v>5</v>
      </c>
      <c r="E100" s="61"/>
      <c r="F100" s="21">
        <f>D100*E100</f>
        <v>0</v>
      </c>
      <c r="I100" s="52"/>
    </row>
    <row r="101" spans="1:9" s="52" customFormat="1" ht="81.75" customHeight="1">
      <c r="A101" s="56" t="s">
        <v>255</v>
      </c>
      <c r="B101" s="238" t="s">
        <v>335</v>
      </c>
      <c r="C101" s="275" t="s">
        <v>125</v>
      </c>
      <c r="D101" s="276">
        <v>30</v>
      </c>
      <c r="E101" s="281"/>
      <c r="F101" s="276">
        <f t="shared" ref="F101" si="0">D101*E101</f>
        <v>0</v>
      </c>
    </row>
    <row r="102" spans="1:9" s="52" customFormat="1">
      <c r="A102" s="56"/>
      <c r="B102" s="238"/>
      <c r="C102" s="275"/>
      <c r="D102" s="276"/>
      <c r="E102" s="277"/>
      <c r="F102" s="276"/>
    </row>
    <row r="103" spans="1:9" s="52" customFormat="1" ht="267.75">
      <c r="A103" s="56" t="s">
        <v>256</v>
      </c>
      <c r="B103" s="238" t="s">
        <v>353</v>
      </c>
      <c r="C103" s="275"/>
      <c r="D103" s="276"/>
      <c r="E103" s="277"/>
      <c r="F103" s="276"/>
    </row>
    <row r="104" spans="1:9" s="52" customFormat="1">
      <c r="A104" s="56"/>
      <c r="B104" s="238"/>
      <c r="C104" s="275" t="s">
        <v>10</v>
      </c>
      <c r="D104" s="276">
        <v>3</v>
      </c>
      <c r="E104" s="277"/>
      <c r="F104" s="276">
        <f t="shared" ref="F104" si="1">D104*E104</f>
        <v>0</v>
      </c>
    </row>
    <row r="105" spans="1:9" s="52" customFormat="1" ht="204">
      <c r="A105" s="56" t="s">
        <v>290</v>
      </c>
      <c r="B105" s="238" t="s">
        <v>461</v>
      </c>
      <c r="C105" s="57" t="s">
        <v>125</v>
      </c>
      <c r="D105" s="21">
        <v>7</v>
      </c>
      <c r="E105" s="61"/>
      <c r="F105" s="21">
        <f>D105*E105</f>
        <v>0</v>
      </c>
    </row>
    <row r="106" spans="1:9" s="52" customFormat="1">
      <c r="A106" s="56"/>
      <c r="B106" s="238"/>
      <c r="C106" s="275"/>
      <c r="D106" s="276"/>
      <c r="E106" s="277"/>
      <c r="F106" s="276"/>
    </row>
    <row r="107" spans="1:9" s="52" customFormat="1" ht="13.5" thickBot="1">
      <c r="A107" s="120"/>
      <c r="B107" s="278"/>
      <c r="C107" s="279"/>
      <c r="D107" s="121"/>
      <c r="E107" s="280"/>
      <c r="F107" s="280"/>
    </row>
    <row r="108" spans="1:9">
      <c r="A108" s="9" t="s">
        <v>413</v>
      </c>
      <c r="B108" s="13" t="s">
        <v>173</v>
      </c>
      <c r="F108" s="6">
        <f>SUM(F76:F107)</f>
        <v>0</v>
      </c>
    </row>
  </sheetData>
  <mergeCells count="58">
    <mergeCell ref="B72:F72"/>
    <mergeCell ref="B69:F69"/>
    <mergeCell ref="B70:F70"/>
    <mergeCell ref="B71:F71"/>
    <mergeCell ref="B63:F63"/>
    <mergeCell ref="B64:E64"/>
    <mergeCell ref="B65:E65"/>
    <mergeCell ref="B66:F66"/>
    <mergeCell ref="B67:F67"/>
    <mergeCell ref="B68:F68"/>
    <mergeCell ref="B62:F62"/>
    <mergeCell ref="B51:F51"/>
    <mergeCell ref="B52:F52"/>
    <mergeCell ref="B53:F53"/>
    <mergeCell ref="B54:F54"/>
    <mergeCell ref="B55:F55"/>
    <mergeCell ref="B56:F56"/>
    <mergeCell ref="B57:F57"/>
    <mergeCell ref="B58:F58"/>
    <mergeCell ref="B59:F59"/>
    <mergeCell ref="B60:E60"/>
    <mergeCell ref="B61:F61"/>
    <mergeCell ref="B50:F50"/>
    <mergeCell ref="B39:F39"/>
    <mergeCell ref="B40:F40"/>
    <mergeCell ref="B41:F41"/>
    <mergeCell ref="B42:F42"/>
    <mergeCell ref="B43:F43"/>
    <mergeCell ref="B44:F44"/>
    <mergeCell ref="B45:F45"/>
    <mergeCell ref="B46:F46"/>
    <mergeCell ref="B47:F47"/>
    <mergeCell ref="B48:F48"/>
    <mergeCell ref="B49:F49"/>
    <mergeCell ref="B38:E38"/>
    <mergeCell ref="B23:F23"/>
    <mergeCell ref="B25:F25"/>
    <mergeCell ref="B27:F27"/>
    <mergeCell ref="B28:F28"/>
    <mergeCell ref="B29:F29"/>
    <mergeCell ref="B30:F30"/>
    <mergeCell ref="B31:F31"/>
    <mergeCell ref="B32:F32"/>
    <mergeCell ref="B33:F33"/>
    <mergeCell ref="B36:E36"/>
    <mergeCell ref="B37:E37"/>
    <mergeCell ref="B18:F18"/>
    <mergeCell ref="B5:F5"/>
    <mergeCell ref="C6:F6"/>
    <mergeCell ref="B7:F7"/>
    <mergeCell ref="B8:F8"/>
    <mergeCell ref="B9:F9"/>
    <mergeCell ref="B10:F10"/>
    <mergeCell ref="B11:F11"/>
    <mergeCell ref="B12:F12"/>
    <mergeCell ref="B13:F13"/>
    <mergeCell ref="B14:F14"/>
    <mergeCell ref="B16:F16"/>
  </mergeCells>
  <pageMargins left="0.86614173228346458" right="0.70866141732283472" top="0.78740157480314965" bottom="0.78740157480314965" header="0.23622047244094491" footer="0.23622047244094491"/>
  <pageSetup paperSize="9" orientation="portrait" r:id="rId1"/>
  <headerFooter>
    <oddHeader>&amp;L&amp;8TD:   64/19       
MJESTO  I DATUM: Zagreb, prosinac 2019.     
&amp;R&amp;8ProjektMOD  d.o.o.                  &amp;K00-008  .&amp;K000000
Masarykova 25, 10 000 Zagreb
OIB:28161928201                  &amp;K00-008   .</oddHeader>
    <oddFooter>&amp;L&amp;8FAZA:  Idejni projekt - arhitektonski projekt
INVESTITOR: Grad Novalja
GRAĐEVINA: Idejno arhitektonsko uređenje odbojkaških terena, Vrtić, Novalja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tabColor rgb="FF92D050"/>
  </sheetPr>
  <dimension ref="A1:J78"/>
  <sheetViews>
    <sheetView view="pageLayout" topLeftCell="A42" zoomScaleNormal="100" zoomScaleSheetLayoutView="70" workbookViewId="0">
      <selection activeCell="E75" sqref="E75"/>
    </sheetView>
  </sheetViews>
  <sheetFormatPr defaultColWidth="9" defaultRowHeight="12.75"/>
  <cols>
    <col min="1" max="1" width="8.140625" style="262" customWidth="1"/>
    <col min="2" max="2" width="41" style="32" customWidth="1"/>
    <col min="3" max="3" width="5" style="4" customWidth="1"/>
    <col min="4" max="4" width="10.140625" style="66" customWidth="1"/>
    <col min="5" max="5" width="10.140625" style="7" customWidth="1"/>
    <col min="6" max="6" width="11.7109375" style="7" customWidth="1"/>
    <col min="7" max="7" width="0.42578125" style="1" customWidth="1"/>
    <col min="8" max="16384" width="9" style="1"/>
  </cols>
  <sheetData>
    <row r="1" spans="1:7">
      <c r="A1" s="26"/>
      <c r="B1" s="55"/>
      <c r="C1" s="28"/>
      <c r="D1" s="65"/>
      <c r="E1" s="29"/>
      <c r="F1" s="29"/>
      <c r="G1" s="30"/>
    </row>
    <row r="2" spans="1:7">
      <c r="A2" s="9" t="s">
        <v>40</v>
      </c>
      <c r="B2" s="47" t="s">
        <v>36</v>
      </c>
    </row>
    <row r="3" spans="1:7">
      <c r="A3" s="9"/>
      <c r="B3" s="261"/>
    </row>
    <row r="4" spans="1:7">
      <c r="A4" s="9"/>
      <c r="B4" s="261" t="s">
        <v>1</v>
      </c>
    </row>
    <row r="5" spans="1:7" s="263" customFormat="1" ht="39.6" customHeight="1">
      <c r="A5" s="58"/>
      <c r="B5" s="316" t="s">
        <v>37</v>
      </c>
      <c r="C5" s="316"/>
      <c r="D5" s="316"/>
      <c r="E5" s="316"/>
      <c r="F5" s="316"/>
    </row>
    <row r="6" spans="1:7" s="263" customFormat="1" ht="39.6" customHeight="1">
      <c r="A6" s="58"/>
      <c r="B6" s="316" t="s">
        <v>38</v>
      </c>
      <c r="C6" s="316"/>
      <c r="D6" s="316"/>
      <c r="E6" s="316"/>
      <c r="F6" s="316"/>
    </row>
    <row r="7" spans="1:7" s="263" customFormat="1" ht="39.6" customHeight="1">
      <c r="A7" s="58"/>
      <c r="B7" s="316" t="s">
        <v>39</v>
      </c>
      <c r="C7" s="316"/>
      <c r="D7" s="316"/>
      <c r="E7" s="316"/>
      <c r="F7" s="316"/>
    </row>
    <row r="8" spans="1:7" s="263" customFormat="1" ht="39.6" customHeight="1">
      <c r="A8" s="58"/>
      <c r="B8" s="328" t="s">
        <v>2</v>
      </c>
      <c r="C8" s="328"/>
      <c r="D8" s="328"/>
      <c r="E8" s="328"/>
      <c r="F8" s="328"/>
    </row>
    <row r="9" spans="1:7" s="263" customFormat="1" ht="25.5" customHeight="1">
      <c r="A9" s="58"/>
      <c r="B9" s="328" t="s">
        <v>3</v>
      </c>
      <c r="C9" s="328"/>
      <c r="D9" s="328"/>
      <c r="E9" s="328"/>
      <c r="F9" s="328"/>
    </row>
    <row r="10" spans="1:7" s="263" customFormat="1" ht="39.6" customHeight="1">
      <c r="A10" s="58"/>
      <c r="B10" s="316" t="s">
        <v>4</v>
      </c>
      <c r="C10" s="316"/>
      <c r="D10" s="316"/>
      <c r="E10" s="316"/>
      <c r="F10" s="316"/>
    </row>
    <row r="11" spans="1:7" s="263" customFormat="1" ht="25.5" customHeight="1">
      <c r="A11" s="58"/>
      <c r="B11" s="316" t="s">
        <v>5</v>
      </c>
      <c r="C11" s="316"/>
      <c r="D11" s="316"/>
      <c r="E11" s="316"/>
      <c r="F11" s="316"/>
    </row>
    <row r="12" spans="1:7" s="263" customFormat="1" ht="25.5" customHeight="1">
      <c r="A12" s="58"/>
      <c r="B12" s="316" t="s">
        <v>6</v>
      </c>
      <c r="C12" s="316"/>
      <c r="D12" s="316"/>
      <c r="E12" s="316"/>
      <c r="F12" s="316"/>
    </row>
    <row r="13" spans="1:7" s="263" customFormat="1">
      <c r="A13" s="58"/>
      <c r="B13" s="328" t="s">
        <v>7</v>
      </c>
      <c r="C13" s="328"/>
      <c r="D13" s="328"/>
      <c r="E13" s="328"/>
      <c r="F13" s="328"/>
    </row>
    <row r="14" spans="1:7" s="263" customFormat="1">
      <c r="A14" s="58"/>
      <c r="B14" s="316" t="s">
        <v>190</v>
      </c>
      <c r="C14" s="316"/>
      <c r="D14" s="316"/>
      <c r="E14" s="316"/>
      <c r="F14" s="316"/>
    </row>
    <row r="15" spans="1:7" ht="25.5">
      <c r="A15" s="9"/>
      <c r="B15" s="261" t="s">
        <v>462</v>
      </c>
    </row>
    <row r="16" spans="1:7" ht="25.5">
      <c r="A16" s="9"/>
      <c r="B16" s="261" t="s">
        <v>463</v>
      </c>
    </row>
    <row r="17" spans="1:6" s="54" customFormat="1">
      <c r="A17" s="67"/>
      <c r="B17" s="326" t="s">
        <v>464</v>
      </c>
      <c r="C17" s="326"/>
      <c r="D17" s="326"/>
      <c r="E17" s="326"/>
      <c r="F17" s="326"/>
    </row>
    <row r="18" spans="1:6" s="54" customFormat="1">
      <c r="A18" s="67"/>
      <c r="B18" s="326" t="s">
        <v>465</v>
      </c>
      <c r="C18" s="326"/>
      <c r="D18" s="326"/>
      <c r="E18" s="326"/>
      <c r="F18" s="326"/>
    </row>
    <row r="19" spans="1:6" s="54" customFormat="1">
      <c r="A19" s="67"/>
      <c r="B19" s="326" t="s">
        <v>466</v>
      </c>
      <c r="C19" s="326"/>
      <c r="D19" s="326"/>
      <c r="E19" s="326"/>
      <c r="F19" s="326"/>
    </row>
    <row r="20" spans="1:6" s="54" customFormat="1">
      <c r="A20" s="67"/>
      <c r="B20" s="326" t="s">
        <v>467</v>
      </c>
      <c r="C20" s="326"/>
      <c r="D20" s="326"/>
      <c r="E20" s="326"/>
      <c r="F20" s="326"/>
    </row>
    <row r="21" spans="1:6" s="54" customFormat="1">
      <c r="A21" s="67"/>
      <c r="B21" s="326" t="s">
        <v>468</v>
      </c>
      <c r="C21" s="326"/>
      <c r="D21" s="326"/>
      <c r="E21" s="326"/>
      <c r="F21" s="326"/>
    </row>
    <row r="22" spans="1:6" s="54" customFormat="1">
      <c r="A22" s="67"/>
      <c r="B22" s="326" t="s">
        <v>469</v>
      </c>
      <c r="C22" s="326"/>
      <c r="D22" s="326"/>
      <c r="E22" s="326"/>
      <c r="F22" s="326"/>
    </row>
    <row r="23" spans="1:6" ht="25.5">
      <c r="A23" s="9"/>
      <c r="B23" s="261" t="s">
        <v>470</v>
      </c>
    </row>
    <row r="24" spans="1:6">
      <c r="A24" s="9"/>
      <c r="B24" s="32" t="s">
        <v>8</v>
      </c>
    </row>
    <row r="25" spans="1:6" ht="14.1" customHeight="1">
      <c r="A25" s="9"/>
      <c r="B25" s="318" t="s">
        <v>132</v>
      </c>
      <c r="C25" s="318"/>
      <c r="D25" s="318"/>
      <c r="E25" s="318"/>
      <c r="F25" s="318"/>
    </row>
    <row r="26" spans="1:6" s="54" customFormat="1" ht="14.1" customHeight="1">
      <c r="A26" s="67"/>
      <c r="B26" s="326" t="s">
        <v>133</v>
      </c>
      <c r="C26" s="326"/>
      <c r="D26" s="326"/>
      <c r="E26" s="326"/>
      <c r="F26" s="326"/>
    </row>
    <row r="27" spans="1:6" s="54" customFormat="1" ht="14.1" customHeight="1">
      <c r="A27" s="67"/>
      <c r="B27" s="326" t="s">
        <v>134</v>
      </c>
      <c r="C27" s="326"/>
      <c r="D27" s="326"/>
      <c r="E27" s="326"/>
      <c r="F27" s="326"/>
    </row>
    <row r="28" spans="1:6" s="35" customFormat="1" ht="42.6" customHeight="1">
      <c r="A28" s="58"/>
      <c r="B28" s="329" t="s">
        <v>135</v>
      </c>
      <c r="C28" s="329"/>
      <c r="D28" s="329"/>
      <c r="E28" s="329"/>
      <c r="F28" s="329"/>
    </row>
    <row r="29" spans="1:6" s="35" customFormat="1">
      <c r="A29" s="58"/>
      <c r="B29" s="316" t="s">
        <v>9</v>
      </c>
      <c r="C29" s="316"/>
      <c r="D29" s="316"/>
      <c r="E29" s="316"/>
      <c r="F29" s="316"/>
    </row>
    <row r="30" spans="1:6" ht="30.75" customHeight="1">
      <c r="A30" s="9"/>
      <c r="B30" s="327" t="s">
        <v>345</v>
      </c>
      <c r="C30" s="327"/>
      <c r="D30" s="327"/>
      <c r="E30" s="327"/>
      <c r="F30" s="327"/>
    </row>
    <row r="31" spans="1:6" ht="30.75" customHeight="1">
      <c r="A31" s="9"/>
      <c r="B31" s="282"/>
      <c r="C31" s="282"/>
      <c r="D31" s="282"/>
      <c r="E31" s="282"/>
      <c r="F31" s="282"/>
    </row>
    <row r="32" spans="1:6" ht="30.75" customHeight="1">
      <c r="A32" s="9"/>
      <c r="B32" s="282"/>
      <c r="C32" s="282"/>
      <c r="D32" s="282"/>
      <c r="E32" s="282"/>
      <c r="F32" s="282"/>
    </row>
    <row r="33" spans="1:10" ht="30.75" customHeight="1">
      <c r="A33" s="9"/>
      <c r="B33" s="282"/>
      <c r="C33" s="282"/>
      <c r="D33" s="282"/>
      <c r="E33" s="282"/>
      <c r="F33" s="282"/>
    </row>
    <row r="34" spans="1:10" ht="30.75" customHeight="1">
      <c r="A34" s="9"/>
      <c r="B34" s="282"/>
      <c r="C34" s="282"/>
      <c r="D34" s="282"/>
      <c r="E34" s="282"/>
      <c r="F34" s="282"/>
    </row>
    <row r="35" spans="1:10">
      <c r="A35" s="9" t="s">
        <v>40</v>
      </c>
      <c r="B35" s="47" t="s">
        <v>36</v>
      </c>
    </row>
    <row r="36" spans="1:10">
      <c r="B36" s="68"/>
    </row>
    <row r="37" spans="1:10" ht="116.25">
      <c r="A37" s="56" t="s">
        <v>163</v>
      </c>
      <c r="B37" s="87" t="s">
        <v>471</v>
      </c>
      <c r="C37" s="57" t="s">
        <v>141</v>
      </c>
      <c r="D37" s="21">
        <v>1567.03</v>
      </c>
      <c r="E37" s="6"/>
      <c r="F37" s="6">
        <f>D37*E37</f>
        <v>0</v>
      </c>
      <c r="I37" s="52"/>
      <c r="J37" s="52"/>
    </row>
    <row r="38" spans="1:10" ht="103.5">
      <c r="A38" s="56" t="s">
        <v>164</v>
      </c>
      <c r="B38" s="87" t="s">
        <v>472</v>
      </c>
      <c r="C38" s="57" t="s">
        <v>176</v>
      </c>
      <c r="D38" s="21">
        <v>463.57</v>
      </c>
      <c r="E38" s="6"/>
      <c r="F38" s="6">
        <f t="shared" ref="F38:F57" si="0">D38*E38</f>
        <v>0</v>
      </c>
    </row>
    <row r="39" spans="1:10" ht="103.5">
      <c r="A39" s="56" t="s">
        <v>166</v>
      </c>
      <c r="B39" s="87" t="s">
        <v>473</v>
      </c>
      <c r="C39" s="57" t="s">
        <v>176</v>
      </c>
      <c r="D39" s="21">
        <v>99.23</v>
      </c>
      <c r="E39" s="6"/>
      <c r="F39" s="6">
        <f t="shared" ref="F39" si="1">D39*E39</f>
        <v>0</v>
      </c>
    </row>
    <row r="40" spans="1:10" ht="90.75">
      <c r="A40" s="56" t="s">
        <v>165</v>
      </c>
      <c r="B40" s="87" t="s">
        <v>474</v>
      </c>
      <c r="C40" s="57" t="s">
        <v>176</v>
      </c>
      <c r="D40" s="21">
        <v>93.3</v>
      </c>
      <c r="E40" s="6"/>
      <c r="F40" s="6">
        <f t="shared" ref="F40:F42" si="2">D40*E40</f>
        <v>0</v>
      </c>
    </row>
    <row r="41" spans="1:10" ht="116.25">
      <c r="A41" s="56" t="s">
        <v>167</v>
      </c>
      <c r="B41" s="87" t="s">
        <v>475</v>
      </c>
      <c r="C41" s="57" t="s">
        <v>176</v>
      </c>
      <c r="D41" s="21">
        <v>5.52</v>
      </c>
      <c r="E41" s="6"/>
      <c r="F41" s="6">
        <f t="shared" ref="F41" si="3">D41*E41</f>
        <v>0</v>
      </c>
    </row>
    <row r="42" spans="1:10" ht="116.25">
      <c r="A42" s="56" t="s">
        <v>168</v>
      </c>
      <c r="B42" s="49" t="s">
        <v>476</v>
      </c>
      <c r="C42" s="57" t="s">
        <v>125</v>
      </c>
      <c r="D42" s="21">
        <v>26.91</v>
      </c>
      <c r="E42" s="6"/>
      <c r="F42" s="6">
        <f t="shared" si="2"/>
        <v>0</v>
      </c>
    </row>
    <row r="43" spans="1:10" ht="116.25">
      <c r="A43" s="56" t="s">
        <v>169</v>
      </c>
      <c r="B43" s="49" t="s">
        <v>477</v>
      </c>
      <c r="C43" s="57" t="s">
        <v>125</v>
      </c>
      <c r="D43" s="21">
        <v>14.08</v>
      </c>
      <c r="E43" s="6"/>
      <c r="F43" s="6">
        <f t="shared" ref="F43:F46" si="4">D43*E43</f>
        <v>0</v>
      </c>
    </row>
    <row r="44" spans="1:10" ht="116.25">
      <c r="A44" s="56" t="s">
        <v>127</v>
      </c>
      <c r="B44" s="162" t="s">
        <v>478</v>
      </c>
      <c r="C44" s="57" t="s">
        <v>176</v>
      </c>
      <c r="D44" s="21">
        <v>2.4300000000000002</v>
      </c>
      <c r="E44" s="6"/>
      <c r="F44" s="6">
        <f t="shared" si="4"/>
        <v>0</v>
      </c>
    </row>
    <row r="45" spans="1:10" ht="103.5">
      <c r="A45" s="56" t="s">
        <v>170</v>
      </c>
      <c r="B45" s="162" t="s">
        <v>479</v>
      </c>
      <c r="C45" s="57" t="s">
        <v>176</v>
      </c>
      <c r="D45" s="21">
        <v>15</v>
      </c>
      <c r="E45" s="6"/>
      <c r="F45" s="6">
        <f t="shared" si="4"/>
        <v>0</v>
      </c>
    </row>
    <row r="46" spans="1:10" ht="66">
      <c r="A46" s="56" t="s">
        <v>400</v>
      </c>
      <c r="B46" s="162" t="s">
        <v>329</v>
      </c>
      <c r="C46" s="57" t="s">
        <v>141</v>
      </c>
      <c r="D46" s="21">
        <v>1334.76</v>
      </c>
      <c r="E46" s="6"/>
      <c r="F46" s="6">
        <f t="shared" si="4"/>
        <v>0</v>
      </c>
    </row>
    <row r="47" spans="1:10" ht="116.25">
      <c r="A47" s="56" t="s">
        <v>414</v>
      </c>
      <c r="B47" s="87" t="s">
        <v>480</v>
      </c>
      <c r="C47" s="57" t="s">
        <v>176</v>
      </c>
      <c r="D47" s="21">
        <v>250.74</v>
      </c>
      <c r="E47" s="6"/>
      <c r="F47" s="6">
        <f t="shared" ref="F47" si="5">D47*E47</f>
        <v>0</v>
      </c>
    </row>
    <row r="48" spans="1:10" ht="129">
      <c r="A48" s="56" t="s">
        <v>415</v>
      </c>
      <c r="B48" s="87" t="s">
        <v>481</v>
      </c>
      <c r="C48" s="57" t="s">
        <v>176</v>
      </c>
      <c r="D48" s="21">
        <v>31.48</v>
      </c>
      <c r="E48" s="6"/>
      <c r="F48" s="6">
        <f t="shared" ref="F48" si="6">D48*E48</f>
        <v>0</v>
      </c>
    </row>
    <row r="49" spans="1:6" ht="154.5">
      <c r="A49" s="56" t="s">
        <v>416</v>
      </c>
      <c r="B49" s="87" t="s">
        <v>482</v>
      </c>
      <c r="C49" s="57" t="s">
        <v>176</v>
      </c>
      <c r="D49" s="21">
        <v>54.82</v>
      </c>
      <c r="E49" s="6"/>
      <c r="F49" s="6">
        <f t="shared" ref="F49" si="7">D49*E49</f>
        <v>0</v>
      </c>
    </row>
    <row r="50" spans="1:6" ht="129">
      <c r="A50" s="56" t="s">
        <v>417</v>
      </c>
      <c r="B50" s="87" t="s">
        <v>483</v>
      </c>
      <c r="C50" s="57" t="s">
        <v>176</v>
      </c>
      <c r="D50" s="21">
        <v>3.18</v>
      </c>
      <c r="E50" s="6"/>
      <c r="F50" s="6">
        <f t="shared" ref="F50:F51" si="8">D50*E50</f>
        <v>0</v>
      </c>
    </row>
    <row r="51" spans="1:6" ht="141.75">
      <c r="A51" s="56" t="s">
        <v>418</v>
      </c>
      <c r="B51" s="258" t="s">
        <v>484</v>
      </c>
      <c r="C51" s="57" t="s">
        <v>176</v>
      </c>
      <c r="D51" s="21">
        <v>25</v>
      </c>
      <c r="E51" s="6"/>
      <c r="F51" s="6">
        <f t="shared" si="8"/>
        <v>0</v>
      </c>
    </row>
    <row r="52" spans="1:6" ht="141.75">
      <c r="A52" s="56" t="s">
        <v>419</v>
      </c>
      <c r="B52" s="258" t="s">
        <v>485</v>
      </c>
      <c r="C52" s="57"/>
      <c r="D52" s="21"/>
      <c r="E52" s="6"/>
      <c r="F52" s="6"/>
    </row>
    <row r="53" spans="1:6" ht="14.25">
      <c r="A53" s="56"/>
      <c r="B53" s="258"/>
      <c r="C53" s="57" t="s">
        <v>176</v>
      </c>
      <c r="D53" s="21">
        <v>15</v>
      </c>
      <c r="E53" s="6"/>
      <c r="F53" s="6">
        <f t="shared" ref="F53" si="9">D53*E53</f>
        <v>0</v>
      </c>
    </row>
    <row r="54" spans="1:6" ht="102">
      <c r="A54" s="56" t="s">
        <v>420</v>
      </c>
      <c r="B54" s="258" t="s">
        <v>346</v>
      </c>
      <c r="C54" s="57"/>
      <c r="D54" s="21"/>
      <c r="E54" s="6"/>
      <c r="F54" s="6"/>
    </row>
    <row r="55" spans="1:6" ht="14.25">
      <c r="A55" s="56"/>
      <c r="B55" s="258"/>
      <c r="C55" s="57" t="s">
        <v>176</v>
      </c>
      <c r="D55" s="21">
        <v>30</v>
      </c>
      <c r="E55" s="6"/>
      <c r="F55" s="6">
        <f t="shared" ref="F55" si="10">D55*E55</f>
        <v>0</v>
      </c>
    </row>
    <row r="56" spans="1:6">
      <c r="A56" s="56"/>
      <c r="B56" s="258"/>
      <c r="C56" s="57"/>
      <c r="D56" s="21"/>
      <c r="E56" s="6"/>
      <c r="F56" s="6"/>
    </row>
    <row r="57" spans="1:6" ht="102">
      <c r="A57" s="56" t="s">
        <v>421</v>
      </c>
      <c r="B57" s="87" t="s">
        <v>486</v>
      </c>
      <c r="C57" s="57" t="s">
        <v>176</v>
      </c>
      <c r="D57" s="51">
        <v>710</v>
      </c>
      <c r="E57" s="40"/>
      <c r="F57" s="40">
        <f t="shared" si="0"/>
        <v>0</v>
      </c>
    </row>
    <row r="58" spans="1:6">
      <c r="A58" s="56"/>
      <c r="B58" s="87"/>
      <c r="C58" s="57"/>
      <c r="D58" s="51"/>
      <c r="E58" s="40"/>
      <c r="F58" s="40"/>
    </row>
    <row r="59" spans="1:6" ht="229.5">
      <c r="A59" s="56" t="s">
        <v>422</v>
      </c>
      <c r="B59" s="87" t="s">
        <v>351</v>
      </c>
      <c r="C59" s="57"/>
      <c r="D59" s="51"/>
      <c r="E59" s="40"/>
      <c r="F59" s="40"/>
    </row>
    <row r="60" spans="1:6" ht="20.25" customHeight="1">
      <c r="A60" s="56"/>
      <c r="B60" s="87" t="s">
        <v>349</v>
      </c>
      <c r="C60" s="57" t="s">
        <v>348</v>
      </c>
      <c r="D60" s="51">
        <v>60</v>
      </c>
      <c r="E60" s="40"/>
      <c r="F60" s="40">
        <f t="shared" ref="F60" si="11">D60*E60</f>
        <v>0</v>
      </c>
    </row>
    <row r="61" spans="1:6">
      <c r="A61" s="56"/>
      <c r="B61" s="87" t="s">
        <v>350</v>
      </c>
      <c r="C61" s="57" t="s">
        <v>348</v>
      </c>
      <c r="D61" s="51">
        <v>95</v>
      </c>
      <c r="E61" s="40"/>
      <c r="F61" s="40">
        <f t="shared" ref="F61" si="12">D61*E61</f>
        <v>0</v>
      </c>
    </row>
    <row r="62" spans="1:6">
      <c r="A62" s="56"/>
      <c r="B62" s="87" t="s">
        <v>379</v>
      </c>
      <c r="C62" s="57" t="s">
        <v>348</v>
      </c>
      <c r="D62" s="51">
        <v>60</v>
      </c>
      <c r="E62" s="40"/>
      <c r="F62" s="40">
        <f t="shared" ref="F62:F63" si="13">D62*E62</f>
        <v>0</v>
      </c>
    </row>
    <row r="63" spans="1:6">
      <c r="A63" s="56"/>
      <c r="B63" s="87" t="s">
        <v>380</v>
      </c>
      <c r="C63" s="57" t="s">
        <v>348</v>
      </c>
      <c r="D63" s="51">
        <v>60</v>
      </c>
      <c r="E63" s="40"/>
      <c r="F63" s="40">
        <f t="shared" si="13"/>
        <v>0</v>
      </c>
    </row>
    <row r="64" spans="1:6">
      <c r="A64" s="56"/>
      <c r="B64" s="87"/>
      <c r="C64" s="57"/>
      <c r="D64" s="51"/>
      <c r="E64" s="40"/>
      <c r="F64" s="40"/>
    </row>
    <row r="65" spans="1:6" ht="102">
      <c r="A65" s="56" t="s">
        <v>422</v>
      </c>
      <c r="B65" s="87" t="s">
        <v>352</v>
      </c>
      <c r="C65" s="57"/>
      <c r="D65" s="51"/>
      <c r="E65" s="40"/>
      <c r="F65" s="40"/>
    </row>
    <row r="66" spans="1:6" ht="14.25">
      <c r="A66" s="56"/>
      <c r="B66" s="87"/>
      <c r="C66" s="57" t="s">
        <v>125</v>
      </c>
      <c r="D66" s="51">
        <v>30</v>
      </c>
      <c r="E66" s="40"/>
      <c r="F66" s="40">
        <f t="shared" ref="F66" si="14">D66*E66</f>
        <v>0</v>
      </c>
    </row>
    <row r="67" spans="1:6">
      <c r="A67" s="56"/>
      <c r="B67" s="87"/>
      <c r="C67" s="57"/>
      <c r="D67" s="51"/>
      <c r="E67" s="40"/>
      <c r="F67" s="40"/>
    </row>
    <row r="68" spans="1:6" ht="140.25">
      <c r="A68" s="56" t="s">
        <v>423</v>
      </c>
      <c r="B68" s="87" t="s">
        <v>347</v>
      </c>
      <c r="C68" s="57"/>
      <c r="D68" s="51"/>
      <c r="E68" s="40"/>
      <c r="F68" s="40"/>
    </row>
    <row r="69" spans="1:6" ht="14.25">
      <c r="A69" s="56"/>
      <c r="B69" s="87"/>
      <c r="C69" s="57" t="s">
        <v>125</v>
      </c>
      <c r="D69" s="51">
        <v>30</v>
      </c>
      <c r="E69" s="40"/>
      <c r="F69" s="40">
        <f t="shared" ref="F69" si="15">D69*E69</f>
        <v>0</v>
      </c>
    </row>
    <row r="70" spans="1:6">
      <c r="A70" s="56"/>
      <c r="B70" s="87"/>
      <c r="C70" s="57"/>
      <c r="D70" s="51"/>
      <c r="E70" s="40"/>
      <c r="F70" s="40"/>
    </row>
    <row r="71" spans="1:6">
      <c r="A71" s="56"/>
      <c r="B71" s="87"/>
      <c r="C71" s="57"/>
      <c r="D71" s="51"/>
      <c r="E71" s="40"/>
      <c r="F71" s="40"/>
    </row>
    <row r="72" spans="1:6">
      <c r="A72" s="56"/>
      <c r="B72" s="87"/>
      <c r="C72" s="57"/>
      <c r="D72" s="51"/>
      <c r="E72" s="40"/>
      <c r="F72" s="40"/>
    </row>
    <row r="73" spans="1:6">
      <c r="A73" s="56"/>
      <c r="B73" s="87"/>
      <c r="C73" s="57"/>
      <c r="D73" s="51"/>
      <c r="E73" s="40"/>
      <c r="F73" s="40"/>
    </row>
    <row r="74" spans="1:6">
      <c r="A74" s="56"/>
      <c r="B74" s="87"/>
      <c r="C74" s="57"/>
      <c r="D74" s="51"/>
      <c r="E74" s="40"/>
      <c r="F74" s="40"/>
    </row>
    <row r="75" spans="1:6">
      <c r="A75" s="56"/>
      <c r="B75" s="87"/>
      <c r="C75" s="57"/>
      <c r="D75" s="51"/>
      <c r="E75" s="40"/>
      <c r="F75" s="40"/>
    </row>
    <row r="76" spans="1:6">
      <c r="A76" s="56"/>
      <c r="B76" s="87"/>
      <c r="C76" s="57"/>
      <c r="D76" s="51"/>
      <c r="E76" s="40"/>
      <c r="F76" s="40"/>
    </row>
    <row r="77" spans="1:6" ht="13.5" thickBot="1">
      <c r="A77" s="12"/>
      <c r="B77" s="36"/>
      <c r="C77" s="15"/>
      <c r="D77" s="64"/>
      <c r="E77" s="34"/>
      <c r="F77" s="34"/>
    </row>
    <row r="78" spans="1:6">
      <c r="A78" s="9" t="s">
        <v>40</v>
      </c>
      <c r="B78" s="47" t="s">
        <v>61</v>
      </c>
      <c r="F78" s="6">
        <f>SUM(F37:F77)</f>
        <v>0</v>
      </c>
    </row>
  </sheetData>
  <mergeCells count="22">
    <mergeCell ref="B30:F30"/>
    <mergeCell ref="B18:F18"/>
    <mergeCell ref="B5:F5"/>
    <mergeCell ref="B6:F6"/>
    <mergeCell ref="B7:F7"/>
    <mergeCell ref="B8:F8"/>
    <mergeCell ref="B9:F9"/>
    <mergeCell ref="B10:F10"/>
    <mergeCell ref="B11:F11"/>
    <mergeCell ref="B12:F12"/>
    <mergeCell ref="B13:F13"/>
    <mergeCell ref="B14:F14"/>
    <mergeCell ref="B17:F17"/>
    <mergeCell ref="B27:F27"/>
    <mergeCell ref="B28:F28"/>
    <mergeCell ref="B29:F29"/>
    <mergeCell ref="B26:F26"/>
    <mergeCell ref="B19:F19"/>
    <mergeCell ref="B20:F20"/>
    <mergeCell ref="B21:F21"/>
    <mergeCell ref="B22:F22"/>
    <mergeCell ref="B25:F25"/>
  </mergeCells>
  <pageMargins left="0.86614173228346458" right="0.70866141732283472" top="0.78740157480314965" bottom="0.78740157480314965" header="0.23622047244094491" footer="0.23622047244094491"/>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tabColor rgb="FF92D050"/>
  </sheetPr>
  <dimension ref="A1:G77"/>
  <sheetViews>
    <sheetView view="pageLayout" topLeftCell="A67" zoomScaleNormal="100" zoomScaleSheetLayoutView="70" workbookViewId="0">
      <selection activeCell="E65" sqref="E65"/>
    </sheetView>
  </sheetViews>
  <sheetFormatPr defaultColWidth="9" defaultRowHeight="12.75"/>
  <cols>
    <col min="1" max="1" width="8.140625" style="106" customWidth="1"/>
    <col min="2" max="2" width="41" style="126" customWidth="1"/>
    <col min="3" max="3" width="5" style="98" customWidth="1"/>
    <col min="4" max="4" width="10.140625" style="123" customWidth="1"/>
    <col min="5" max="5" width="10.140625" style="124" customWidth="1"/>
    <col min="6" max="6" width="11.7109375" style="124" customWidth="1"/>
    <col min="7" max="7" width="0.42578125" style="95" customWidth="1"/>
    <col min="8" max="9" width="9" style="95"/>
    <col min="10" max="10" width="42.85546875" style="95" customWidth="1"/>
    <col min="11" max="16384" width="9" style="95"/>
  </cols>
  <sheetData>
    <row r="1" spans="1:7">
      <c r="A1" s="89"/>
      <c r="B1" s="90"/>
      <c r="C1" s="91"/>
      <c r="D1" s="92"/>
      <c r="E1" s="93"/>
      <c r="F1" s="93"/>
      <c r="G1" s="94"/>
    </row>
    <row r="2" spans="1:7">
      <c r="A2" s="96" t="s">
        <v>24</v>
      </c>
      <c r="B2" s="97" t="s">
        <v>25</v>
      </c>
      <c r="D2" s="99"/>
      <c r="E2" s="100"/>
      <c r="F2" s="100"/>
    </row>
    <row r="3" spans="1:7">
      <c r="A3" s="96"/>
      <c r="B3" s="101"/>
      <c r="D3" s="99"/>
      <c r="E3" s="100"/>
      <c r="F3" s="100"/>
    </row>
    <row r="4" spans="1:7">
      <c r="A4" s="95"/>
      <c r="B4" s="106" t="s">
        <v>1</v>
      </c>
      <c r="D4" s="99"/>
      <c r="E4" s="100"/>
      <c r="F4" s="100"/>
    </row>
    <row r="5" spans="1:7">
      <c r="A5" s="96"/>
      <c r="B5" s="101" t="s">
        <v>177</v>
      </c>
      <c r="D5" s="99"/>
      <c r="E5" s="100"/>
      <c r="F5" s="100"/>
    </row>
    <row r="6" spans="1:7" s="103" customFormat="1" ht="51" customHeight="1">
      <c r="A6" s="102"/>
      <c r="B6" s="330" t="s">
        <v>26</v>
      </c>
      <c r="C6" s="330"/>
      <c r="D6" s="330"/>
      <c r="E6" s="330"/>
      <c r="F6" s="330"/>
    </row>
    <row r="7" spans="1:7" s="103" customFormat="1" ht="39.6" customHeight="1">
      <c r="A7" s="102"/>
      <c r="B7" s="330" t="s">
        <v>27</v>
      </c>
      <c r="C7" s="330"/>
      <c r="D7" s="330"/>
      <c r="E7" s="330"/>
      <c r="F7" s="330"/>
    </row>
    <row r="8" spans="1:7" s="103" customFormat="1" ht="25.5" customHeight="1">
      <c r="A8" s="102"/>
      <c r="B8" s="330" t="s">
        <v>28</v>
      </c>
      <c r="C8" s="330"/>
      <c r="D8" s="330"/>
      <c r="E8" s="330"/>
      <c r="F8" s="330"/>
    </row>
    <row r="9" spans="1:7" s="103" customFormat="1" ht="39.6" customHeight="1">
      <c r="A9" s="102"/>
      <c r="B9" s="330" t="s">
        <v>12</v>
      </c>
      <c r="C9" s="330"/>
      <c r="D9" s="330"/>
      <c r="E9" s="330"/>
      <c r="F9" s="330"/>
    </row>
    <row r="10" spans="1:7" s="103" customFormat="1">
      <c r="A10" s="102"/>
      <c r="B10" s="330" t="s">
        <v>13</v>
      </c>
      <c r="C10" s="330"/>
      <c r="D10" s="330"/>
      <c r="E10" s="330"/>
      <c r="F10" s="330"/>
    </row>
    <row r="11" spans="1:7" s="103" customFormat="1" ht="39.6" customHeight="1">
      <c r="A11" s="102"/>
      <c r="B11" s="330" t="s">
        <v>14</v>
      </c>
      <c r="C11" s="330"/>
      <c r="D11" s="330"/>
      <c r="E11" s="330"/>
      <c r="F11" s="330"/>
    </row>
    <row r="12" spans="1:7" s="103" customFormat="1">
      <c r="A12" s="102"/>
      <c r="B12" s="330" t="s">
        <v>15</v>
      </c>
      <c r="C12" s="330"/>
      <c r="D12" s="330"/>
      <c r="E12" s="330"/>
      <c r="F12" s="330"/>
    </row>
    <row r="13" spans="1:7" s="103" customFormat="1">
      <c r="A13" s="102"/>
      <c r="B13" s="264" t="s">
        <v>178</v>
      </c>
      <c r="D13" s="104"/>
      <c r="E13" s="105"/>
      <c r="F13" s="105"/>
    </row>
    <row r="14" spans="1:7" s="103" customFormat="1" ht="25.5" customHeight="1">
      <c r="A14" s="102"/>
      <c r="B14" s="330" t="s">
        <v>16</v>
      </c>
      <c r="C14" s="330"/>
      <c r="D14" s="330"/>
      <c r="E14" s="330"/>
      <c r="F14" s="330"/>
    </row>
    <row r="15" spans="1:7" s="103" customFormat="1" ht="39.6" customHeight="1">
      <c r="A15" s="102"/>
      <c r="B15" s="330" t="s">
        <v>17</v>
      </c>
      <c r="C15" s="330"/>
      <c r="D15" s="330"/>
      <c r="E15" s="330"/>
      <c r="F15" s="330"/>
    </row>
    <row r="16" spans="1:7" s="103" customFormat="1" ht="51" customHeight="1">
      <c r="A16" s="102"/>
      <c r="B16" s="330" t="s">
        <v>263</v>
      </c>
      <c r="C16" s="330"/>
      <c r="D16" s="330"/>
      <c r="E16" s="330"/>
      <c r="F16" s="330"/>
    </row>
    <row r="17" spans="1:6" s="103" customFormat="1" ht="25.5" customHeight="1">
      <c r="A17" s="102"/>
      <c r="B17" s="330" t="s">
        <v>18</v>
      </c>
      <c r="C17" s="330"/>
      <c r="D17" s="330"/>
      <c r="E17" s="330"/>
      <c r="F17" s="330"/>
    </row>
    <row r="18" spans="1:6" s="103" customFormat="1" ht="53.85" customHeight="1">
      <c r="A18" s="102"/>
      <c r="B18" s="330" t="s">
        <v>136</v>
      </c>
      <c r="C18" s="330"/>
      <c r="D18" s="330"/>
      <c r="E18" s="330"/>
      <c r="F18" s="330"/>
    </row>
    <row r="19" spans="1:6" s="103" customFormat="1" ht="25.5" customHeight="1">
      <c r="A19" s="102"/>
      <c r="B19" s="330" t="s">
        <v>19</v>
      </c>
      <c r="C19" s="330"/>
      <c r="D19" s="330"/>
      <c r="E19" s="330"/>
      <c r="F19" s="330"/>
    </row>
    <row r="20" spans="1:6">
      <c r="A20" s="96"/>
      <c r="B20" s="101" t="s">
        <v>179</v>
      </c>
      <c r="D20" s="99"/>
      <c r="E20" s="100"/>
      <c r="F20" s="100"/>
    </row>
    <row r="21" spans="1:6" ht="65.099999999999994" customHeight="1">
      <c r="A21" s="96"/>
      <c r="B21" s="330" t="s">
        <v>20</v>
      </c>
      <c r="C21" s="330"/>
      <c r="D21" s="330"/>
      <c r="E21" s="330"/>
      <c r="F21" s="330"/>
    </row>
    <row r="22" spans="1:6">
      <c r="A22" s="96"/>
      <c r="B22" s="106" t="s">
        <v>487</v>
      </c>
      <c r="D22" s="99"/>
      <c r="E22" s="100"/>
      <c r="F22" s="100"/>
    </row>
    <row r="23" spans="1:6">
      <c r="A23" s="96"/>
      <c r="B23" s="106" t="s">
        <v>488</v>
      </c>
      <c r="D23" s="99"/>
      <c r="E23" s="100"/>
      <c r="F23" s="100"/>
    </row>
    <row r="24" spans="1:6">
      <c r="A24" s="96"/>
      <c r="B24" s="106" t="s">
        <v>489</v>
      </c>
      <c r="D24" s="99"/>
      <c r="E24" s="100"/>
      <c r="F24" s="100"/>
    </row>
    <row r="25" spans="1:6">
      <c r="A25" s="96"/>
      <c r="B25" s="106" t="s">
        <v>490</v>
      </c>
      <c r="D25" s="99"/>
      <c r="E25" s="100"/>
      <c r="F25" s="100"/>
    </row>
    <row r="26" spans="1:6">
      <c r="A26" s="96"/>
      <c r="B26" s="106" t="s">
        <v>491</v>
      </c>
      <c r="D26" s="99"/>
      <c r="E26" s="100"/>
      <c r="F26" s="100"/>
    </row>
    <row r="27" spans="1:6">
      <c r="A27" s="96"/>
      <c r="B27" s="106" t="s">
        <v>492</v>
      </c>
      <c r="D27" s="99"/>
      <c r="E27" s="100"/>
      <c r="F27" s="100"/>
    </row>
    <row r="28" spans="1:6">
      <c r="A28" s="96"/>
      <c r="B28" s="106" t="s">
        <v>493</v>
      </c>
      <c r="D28" s="99"/>
      <c r="E28" s="100"/>
      <c r="F28" s="100"/>
    </row>
    <row r="29" spans="1:6">
      <c r="A29" s="96"/>
      <c r="B29" s="106" t="s">
        <v>494</v>
      </c>
      <c r="D29" s="99"/>
      <c r="E29" s="100"/>
      <c r="F29" s="100"/>
    </row>
    <row r="30" spans="1:6">
      <c r="A30" s="96"/>
      <c r="B30" s="106" t="s">
        <v>495</v>
      </c>
      <c r="D30" s="99"/>
      <c r="E30" s="100"/>
      <c r="F30" s="100"/>
    </row>
    <row r="31" spans="1:6">
      <c r="A31" s="96"/>
      <c r="B31" s="106" t="s">
        <v>21</v>
      </c>
      <c r="D31" s="99"/>
      <c r="E31" s="100"/>
      <c r="F31" s="100"/>
    </row>
    <row r="32" spans="1:6">
      <c r="A32" s="96"/>
      <c r="B32" s="106"/>
      <c r="D32" s="99"/>
      <c r="E32" s="100"/>
      <c r="F32" s="100"/>
    </row>
    <row r="33" spans="1:7">
      <c r="A33" s="107"/>
      <c r="B33" s="108"/>
      <c r="C33" s="109"/>
      <c r="D33" s="110"/>
      <c r="E33" s="111"/>
      <c r="F33" s="111"/>
      <c r="G33" s="112"/>
    </row>
    <row r="34" spans="1:7">
      <c r="A34" s="113"/>
      <c r="B34" s="89"/>
      <c r="C34" s="91"/>
      <c r="D34" s="114"/>
      <c r="E34" s="115"/>
      <c r="F34" s="115"/>
      <c r="G34" s="94"/>
    </row>
    <row r="35" spans="1:7">
      <c r="A35" s="96"/>
      <c r="B35" s="265" t="s">
        <v>22</v>
      </c>
      <c r="D35" s="99"/>
      <c r="E35" s="100"/>
      <c r="F35" s="100"/>
    </row>
    <row r="36" spans="1:7">
      <c r="A36" s="96"/>
      <c r="B36" s="101" t="s">
        <v>180</v>
      </c>
      <c r="D36" s="99"/>
      <c r="E36" s="100"/>
      <c r="F36" s="100"/>
    </row>
    <row r="37" spans="1:7">
      <c r="A37" s="96"/>
      <c r="B37" s="101" t="s">
        <v>181</v>
      </c>
      <c r="D37" s="99"/>
      <c r="E37" s="100"/>
      <c r="F37" s="100"/>
    </row>
    <row r="38" spans="1:7" s="117" customFormat="1">
      <c r="A38" s="116"/>
      <c r="B38" s="330" t="s">
        <v>182</v>
      </c>
      <c r="C38" s="330"/>
      <c r="D38" s="330"/>
      <c r="E38" s="330"/>
      <c r="F38" s="330"/>
    </row>
    <row r="39" spans="1:7" s="117" customFormat="1">
      <c r="A39" s="116"/>
      <c r="B39" s="330" t="s">
        <v>183</v>
      </c>
      <c r="C39" s="330"/>
      <c r="D39" s="330"/>
      <c r="E39" s="330"/>
      <c r="F39" s="330"/>
    </row>
    <row r="40" spans="1:7" s="117" customFormat="1">
      <c r="A40" s="116"/>
      <c r="B40" s="330" t="s">
        <v>184</v>
      </c>
      <c r="C40" s="330"/>
      <c r="D40" s="330"/>
      <c r="E40" s="330"/>
      <c r="F40" s="330"/>
    </row>
    <row r="41" spans="1:7" s="117" customFormat="1">
      <c r="A41" s="116"/>
      <c r="B41" s="330" t="s">
        <v>185</v>
      </c>
      <c r="C41" s="330"/>
      <c r="D41" s="330"/>
      <c r="E41" s="330"/>
      <c r="F41" s="330"/>
    </row>
    <row r="42" spans="1:7" s="117" customFormat="1">
      <c r="A42" s="116"/>
      <c r="B42" s="330" t="s">
        <v>186</v>
      </c>
      <c r="C42" s="330"/>
      <c r="D42" s="330"/>
      <c r="E42" s="330"/>
      <c r="F42" s="330"/>
    </row>
    <row r="43" spans="1:7" s="117" customFormat="1">
      <c r="A43" s="116"/>
      <c r="B43" s="330" t="s">
        <v>187</v>
      </c>
      <c r="C43" s="330"/>
      <c r="D43" s="330"/>
      <c r="E43" s="330"/>
      <c r="F43" s="330"/>
    </row>
    <row r="44" spans="1:7" s="117" customFormat="1" ht="25.5" customHeight="1">
      <c r="A44" s="116"/>
      <c r="B44" s="333" t="s">
        <v>46</v>
      </c>
      <c r="C44" s="333"/>
      <c r="D44" s="333"/>
      <c r="E44" s="333"/>
      <c r="F44" s="333"/>
    </row>
    <row r="45" spans="1:7" s="117" customFormat="1">
      <c r="A45" s="116"/>
      <c r="B45" s="265"/>
      <c r="D45" s="118"/>
      <c r="E45" s="119"/>
      <c r="F45" s="119"/>
    </row>
    <row r="46" spans="1:7" s="117" customFormat="1" ht="25.5" customHeight="1">
      <c r="A46" s="116"/>
      <c r="B46" s="332" t="s">
        <v>264</v>
      </c>
      <c r="C46" s="332"/>
      <c r="D46" s="332"/>
      <c r="E46" s="332"/>
      <c r="F46" s="332"/>
    </row>
    <row r="47" spans="1:7" s="117" customFormat="1">
      <c r="A47" s="116"/>
      <c r="B47" s="265"/>
      <c r="D47" s="118"/>
      <c r="E47" s="119"/>
      <c r="F47" s="119"/>
    </row>
    <row r="48" spans="1:7" s="117" customFormat="1" ht="39.6" customHeight="1">
      <c r="A48" s="116"/>
      <c r="B48" s="334" t="s">
        <v>188</v>
      </c>
      <c r="C48" s="334"/>
      <c r="D48" s="334"/>
      <c r="E48" s="334"/>
      <c r="F48" s="334"/>
    </row>
    <row r="49" spans="1:6" s="117" customFormat="1">
      <c r="A49" s="116"/>
      <c r="B49" s="265"/>
      <c r="D49" s="118"/>
      <c r="E49" s="119"/>
      <c r="F49" s="119"/>
    </row>
    <row r="50" spans="1:6" s="117" customFormat="1" ht="25.5" customHeight="1">
      <c r="A50" s="116"/>
      <c r="B50" s="332" t="s">
        <v>189</v>
      </c>
      <c r="C50" s="332"/>
      <c r="D50" s="332"/>
      <c r="E50" s="332"/>
      <c r="F50" s="332"/>
    </row>
    <row r="51" spans="1:6" ht="27" customHeight="1">
      <c r="A51" s="96"/>
      <c r="B51" s="331" t="s">
        <v>354</v>
      </c>
      <c r="C51" s="331"/>
      <c r="D51" s="331"/>
      <c r="E51" s="331"/>
      <c r="F51" s="331"/>
    </row>
    <row r="52" spans="1:6" ht="27" customHeight="1">
      <c r="A52" s="96"/>
      <c r="B52" s="101"/>
      <c r="C52" s="101"/>
      <c r="D52" s="101"/>
      <c r="E52" s="101"/>
      <c r="F52" s="101"/>
    </row>
    <row r="53" spans="1:6">
      <c r="A53" s="96" t="s">
        <v>24</v>
      </c>
      <c r="B53" s="96" t="s">
        <v>47</v>
      </c>
      <c r="D53" s="99"/>
      <c r="E53" s="100"/>
      <c r="F53" s="100"/>
    </row>
    <row r="54" spans="1:6">
      <c r="A54" s="96"/>
      <c r="B54" s="106"/>
      <c r="D54" s="99"/>
      <c r="E54" s="100"/>
      <c r="F54" s="100"/>
    </row>
    <row r="55" spans="1:6" ht="106.5" customHeight="1">
      <c r="A55" s="223" t="s">
        <v>48</v>
      </c>
      <c r="B55" s="283" t="s">
        <v>334</v>
      </c>
      <c r="C55" s="284" t="s">
        <v>124</v>
      </c>
      <c r="D55" s="285">
        <v>130</v>
      </c>
      <c r="E55" s="286"/>
      <c r="F55" s="287">
        <f>D55*E55</f>
        <v>0</v>
      </c>
    </row>
    <row r="56" spans="1:6">
      <c r="A56" s="223"/>
      <c r="B56" s="283"/>
      <c r="C56" s="240"/>
      <c r="D56" s="99"/>
      <c r="E56" s="100"/>
      <c r="F56" s="100"/>
    </row>
    <row r="57" spans="1:6" ht="76.5">
      <c r="A57" s="223" t="s">
        <v>50</v>
      </c>
      <c r="B57" s="283" t="s">
        <v>410</v>
      </c>
      <c r="C57" s="240"/>
      <c r="D57" s="99"/>
      <c r="E57" s="100"/>
      <c r="F57" s="100"/>
    </row>
    <row r="58" spans="1:6">
      <c r="A58" s="223"/>
      <c r="B58" s="283" t="s">
        <v>403</v>
      </c>
      <c r="C58" s="240"/>
      <c r="D58" s="99"/>
      <c r="E58" s="100"/>
      <c r="F58" s="100"/>
    </row>
    <row r="59" spans="1:6" ht="331.5">
      <c r="A59" s="223"/>
      <c r="B59" s="283" t="s">
        <v>404</v>
      </c>
      <c r="C59" s="240"/>
      <c r="D59" s="99"/>
      <c r="E59" s="100"/>
      <c r="F59" s="100"/>
    </row>
    <row r="60" spans="1:6" ht="38.25">
      <c r="A60" s="223"/>
      <c r="B60" s="283" t="s">
        <v>355</v>
      </c>
      <c r="C60" s="240"/>
      <c r="D60" s="99"/>
      <c r="E60" s="100"/>
      <c r="F60" s="100"/>
    </row>
    <row r="61" spans="1:6" ht="51">
      <c r="A61" s="223"/>
      <c r="B61" s="283" t="s">
        <v>405</v>
      </c>
      <c r="C61" s="240"/>
      <c r="D61" s="99"/>
      <c r="E61" s="100"/>
      <c r="F61" s="100"/>
    </row>
    <row r="62" spans="1:6" ht="102">
      <c r="A62" s="223"/>
      <c r="B62" s="283" t="s">
        <v>407</v>
      </c>
      <c r="C62" s="240"/>
      <c r="D62" s="99"/>
      <c r="E62" s="100"/>
      <c r="F62" s="100"/>
    </row>
    <row r="63" spans="1:6" ht="25.5">
      <c r="A63" s="223"/>
      <c r="B63" s="283" t="s">
        <v>409</v>
      </c>
      <c r="C63" s="240"/>
      <c r="D63" s="99"/>
      <c r="E63" s="100"/>
      <c r="F63" s="100"/>
    </row>
    <row r="64" spans="1:6" ht="38.25">
      <c r="A64" s="223"/>
      <c r="B64" s="283" t="s">
        <v>408</v>
      </c>
      <c r="C64" s="240"/>
      <c r="D64" s="99"/>
      <c r="E64" s="100"/>
      <c r="F64" s="100"/>
    </row>
    <row r="65" spans="1:6">
      <c r="A65" s="223"/>
      <c r="B65" s="283"/>
      <c r="C65" s="240" t="s">
        <v>279</v>
      </c>
      <c r="D65" s="99">
        <v>1</v>
      </c>
      <c r="E65" s="100"/>
      <c r="F65" s="100">
        <f t="shared" ref="F65" si="0">D65*E65</f>
        <v>0</v>
      </c>
    </row>
    <row r="66" spans="1:6">
      <c r="A66" s="223"/>
      <c r="B66" s="283"/>
      <c r="C66" s="240"/>
      <c r="D66" s="99"/>
      <c r="E66" s="100"/>
      <c r="F66" s="100"/>
    </row>
    <row r="67" spans="1:6" ht="13.5" thickBot="1">
      <c r="A67" s="120"/>
      <c r="B67" s="278"/>
      <c r="C67" s="279"/>
      <c r="D67" s="121"/>
      <c r="E67" s="280"/>
      <c r="F67" s="280"/>
    </row>
    <row r="68" spans="1:6">
      <c r="A68" s="122" t="s">
        <v>24</v>
      </c>
      <c r="B68" s="97" t="s">
        <v>54</v>
      </c>
      <c r="F68" s="100">
        <f>SUM(F55:F67)</f>
        <v>0</v>
      </c>
    </row>
    <row r="70" spans="1:6">
      <c r="B70" s="125"/>
    </row>
    <row r="77" spans="1:6" ht="102">
      <c r="B77" s="257" t="s">
        <v>406</v>
      </c>
    </row>
  </sheetData>
  <mergeCells count="25">
    <mergeCell ref="B51:F51"/>
    <mergeCell ref="B50:F50"/>
    <mergeCell ref="B19:F19"/>
    <mergeCell ref="B21:F21"/>
    <mergeCell ref="B38:F38"/>
    <mergeCell ref="B39:F39"/>
    <mergeCell ref="B40:F40"/>
    <mergeCell ref="B41:F41"/>
    <mergeCell ref="B42:F42"/>
    <mergeCell ref="B43:F43"/>
    <mergeCell ref="B44:F44"/>
    <mergeCell ref="B46:F46"/>
    <mergeCell ref="B48:F48"/>
    <mergeCell ref="B18:F18"/>
    <mergeCell ref="B6:F6"/>
    <mergeCell ref="B7:F7"/>
    <mergeCell ref="B8:F8"/>
    <mergeCell ref="B9:F9"/>
    <mergeCell ref="B10:F10"/>
    <mergeCell ref="B11:F11"/>
    <mergeCell ref="B12:F12"/>
    <mergeCell ref="B14:F14"/>
    <mergeCell ref="B15:F15"/>
    <mergeCell ref="B16:F16"/>
    <mergeCell ref="B17:F17"/>
  </mergeCells>
  <pageMargins left="0.86614173228346458" right="0.70866141732283472" top="0.78740157480314965" bottom="0.78740157480314965" header="0.23622047244094491" footer="0.23622047244094491"/>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tabColor rgb="FF92D050"/>
  </sheetPr>
  <dimension ref="A1:I57"/>
  <sheetViews>
    <sheetView view="pageLayout" topLeftCell="A44" zoomScaleNormal="80" zoomScaleSheetLayoutView="70" workbookViewId="0">
      <selection activeCell="E53" sqref="E53"/>
    </sheetView>
  </sheetViews>
  <sheetFormatPr defaultColWidth="9" defaultRowHeight="12.75"/>
  <cols>
    <col min="1" max="1" width="8.140625" style="163" customWidth="1"/>
    <col min="2" max="2" width="41" style="170" customWidth="1"/>
    <col min="3" max="3" width="5" style="168" customWidth="1"/>
    <col min="4" max="4" width="10.140625" style="175" customWidth="1"/>
    <col min="5" max="5" width="10.140625" style="167" customWidth="1"/>
    <col min="6" max="6" width="11.7109375" style="173" customWidth="1"/>
    <col min="7" max="7" width="0.42578125" style="167" customWidth="1"/>
    <col min="8" max="16384" width="9" style="167"/>
  </cols>
  <sheetData>
    <row r="1" spans="1:9">
      <c r="A1" s="164"/>
      <c r="B1" s="211"/>
      <c r="C1" s="165"/>
      <c r="D1" s="182"/>
      <c r="E1" s="166"/>
      <c r="F1" s="172"/>
      <c r="G1" s="166"/>
    </row>
    <row r="2" spans="1:9">
      <c r="A2" s="288" t="s">
        <v>424</v>
      </c>
      <c r="B2" s="289" t="s">
        <v>292</v>
      </c>
      <c r="D2" s="184"/>
      <c r="E2" s="185"/>
      <c r="F2" s="169"/>
    </row>
    <row r="3" spans="1:9">
      <c r="A3" s="288"/>
      <c r="B3" s="171"/>
      <c r="D3" s="184"/>
      <c r="E3" s="185"/>
      <c r="F3" s="169"/>
    </row>
    <row r="4" spans="1:9">
      <c r="A4" s="288"/>
      <c r="B4" s="171" t="s">
        <v>1</v>
      </c>
      <c r="D4" s="184"/>
      <c r="E4" s="185"/>
      <c r="F4" s="169"/>
    </row>
    <row r="5" spans="1:9" s="290" customFormat="1" ht="12.75" customHeight="1">
      <c r="B5" s="336" t="s">
        <v>293</v>
      </c>
      <c r="C5" s="336"/>
      <c r="D5" s="336"/>
      <c r="E5" s="336"/>
      <c r="F5" s="336"/>
    </row>
    <row r="6" spans="1:9" s="290" customFormat="1" ht="26.25" customHeight="1">
      <c r="B6" s="336" t="s">
        <v>294</v>
      </c>
      <c r="C6" s="336"/>
      <c r="D6" s="336"/>
      <c r="E6" s="336"/>
      <c r="F6" s="336"/>
    </row>
    <row r="7" spans="1:9" s="290" customFormat="1" ht="132" customHeight="1">
      <c r="B7" s="336" t="s">
        <v>295</v>
      </c>
      <c r="C7" s="336"/>
      <c r="D7" s="336"/>
      <c r="E7" s="336"/>
      <c r="F7" s="336"/>
    </row>
    <row r="8" spans="1:9" s="290" customFormat="1" ht="27" customHeight="1">
      <c r="B8" s="337" t="s">
        <v>296</v>
      </c>
      <c r="C8" s="337"/>
      <c r="D8" s="337"/>
      <c r="E8" s="337"/>
      <c r="F8" s="337"/>
      <c r="G8" s="291"/>
      <c r="H8" s="291"/>
      <c r="I8" s="291"/>
    </row>
    <row r="9" spans="1:9" s="290" customFormat="1">
      <c r="B9" s="336" t="s">
        <v>496</v>
      </c>
      <c r="C9" s="336"/>
      <c r="D9" s="336"/>
      <c r="E9" s="336"/>
      <c r="F9" s="336"/>
      <c r="G9" s="292"/>
      <c r="H9" s="292"/>
      <c r="I9" s="292"/>
    </row>
    <row r="10" spans="1:9" s="290" customFormat="1" ht="25.5" customHeight="1">
      <c r="B10" s="336" t="s">
        <v>497</v>
      </c>
      <c r="C10" s="336"/>
      <c r="D10" s="336"/>
      <c r="E10" s="336"/>
      <c r="F10" s="336"/>
      <c r="G10" s="292"/>
      <c r="H10" s="292"/>
      <c r="I10" s="292"/>
    </row>
    <row r="11" spans="1:9" s="290" customFormat="1">
      <c r="B11" s="336" t="s">
        <v>297</v>
      </c>
      <c r="C11" s="336"/>
      <c r="D11" s="336"/>
      <c r="E11" s="336"/>
      <c r="F11" s="336"/>
      <c r="G11" s="292"/>
      <c r="H11" s="292"/>
      <c r="I11" s="292"/>
    </row>
    <row r="12" spans="1:9" s="290" customFormat="1" ht="13.5" customHeight="1">
      <c r="B12" s="336" t="s">
        <v>498</v>
      </c>
      <c r="C12" s="336"/>
      <c r="D12" s="336"/>
      <c r="E12" s="336"/>
      <c r="F12" s="336"/>
      <c r="G12" s="292"/>
      <c r="H12" s="292"/>
      <c r="I12" s="292"/>
    </row>
    <row r="13" spans="1:9" s="290" customFormat="1" ht="13.5" customHeight="1">
      <c r="B13" s="336" t="s">
        <v>499</v>
      </c>
      <c r="C13" s="336"/>
      <c r="D13" s="336"/>
      <c r="E13" s="336"/>
      <c r="F13" s="336"/>
      <c r="G13" s="292"/>
      <c r="H13" s="292"/>
      <c r="I13" s="292"/>
    </row>
    <row r="14" spans="1:9" s="290" customFormat="1" ht="40.5" customHeight="1">
      <c r="B14" s="337" t="s">
        <v>298</v>
      </c>
      <c r="C14" s="337"/>
      <c r="D14" s="337"/>
      <c r="E14" s="337"/>
      <c r="F14" s="337"/>
      <c r="G14" s="291"/>
      <c r="H14" s="291"/>
      <c r="I14" s="291"/>
    </row>
    <row r="15" spans="1:9" s="290" customFormat="1" ht="28.5" customHeight="1">
      <c r="B15" s="335" t="s">
        <v>500</v>
      </c>
      <c r="C15" s="335"/>
      <c r="D15" s="335"/>
      <c r="E15" s="335"/>
      <c r="F15" s="335"/>
      <c r="G15" s="293"/>
      <c r="H15" s="293"/>
      <c r="I15" s="293"/>
    </row>
    <row r="16" spans="1:9" s="290" customFormat="1" ht="27" customHeight="1">
      <c r="B16" s="335" t="s">
        <v>501</v>
      </c>
      <c r="C16" s="335"/>
      <c r="D16" s="335"/>
      <c r="E16" s="335"/>
      <c r="F16" s="335"/>
      <c r="G16" s="293"/>
      <c r="H16" s="293"/>
      <c r="I16" s="293"/>
    </row>
    <row r="17" spans="2:9" s="290" customFormat="1" ht="27.75" customHeight="1">
      <c r="B17" s="335" t="s">
        <v>502</v>
      </c>
      <c r="C17" s="335"/>
      <c r="D17" s="335"/>
      <c r="E17" s="335"/>
      <c r="F17" s="335"/>
      <c r="G17" s="293"/>
      <c r="H17" s="293"/>
      <c r="I17" s="293"/>
    </row>
    <row r="18" spans="2:9" s="290" customFormat="1" ht="15.75" customHeight="1">
      <c r="B18" s="335" t="s">
        <v>299</v>
      </c>
      <c r="C18" s="335"/>
      <c r="D18" s="335"/>
      <c r="E18" s="335"/>
      <c r="F18" s="335"/>
      <c r="G18" s="293"/>
      <c r="H18" s="293"/>
      <c r="I18" s="293"/>
    </row>
    <row r="19" spans="2:9" s="290" customFormat="1" ht="27" customHeight="1">
      <c r="B19" s="335" t="s">
        <v>503</v>
      </c>
      <c r="C19" s="335"/>
      <c r="D19" s="335"/>
      <c r="E19" s="335"/>
      <c r="F19" s="335"/>
      <c r="G19" s="293"/>
      <c r="H19" s="293"/>
      <c r="I19" s="293"/>
    </row>
    <row r="20" spans="2:9" s="290" customFormat="1" ht="15.75" customHeight="1">
      <c r="B20" s="335" t="s">
        <v>504</v>
      </c>
      <c r="C20" s="335"/>
      <c r="D20" s="335"/>
      <c r="E20" s="335"/>
      <c r="F20" s="335"/>
      <c r="G20" s="294"/>
      <c r="H20" s="294"/>
      <c r="I20" s="294"/>
    </row>
    <row r="21" spans="2:9" s="290" customFormat="1">
      <c r="B21" s="339" t="s">
        <v>300</v>
      </c>
      <c r="C21" s="339"/>
      <c r="D21" s="339"/>
      <c r="E21" s="339"/>
      <c r="F21" s="339"/>
      <c r="G21" s="293"/>
      <c r="H21" s="293"/>
      <c r="I21" s="293"/>
    </row>
    <row r="22" spans="2:9" s="290" customFormat="1">
      <c r="B22" s="335" t="s">
        <v>301</v>
      </c>
      <c r="C22" s="335"/>
      <c r="D22" s="335"/>
      <c r="E22" s="335"/>
      <c r="F22" s="335"/>
      <c r="G22" s="293"/>
      <c r="H22" s="293"/>
      <c r="I22" s="293"/>
    </row>
    <row r="23" spans="2:9" s="290" customFormat="1" ht="26.25" customHeight="1">
      <c r="B23" s="335" t="s">
        <v>505</v>
      </c>
      <c r="C23" s="335"/>
      <c r="D23" s="335"/>
      <c r="E23" s="335"/>
      <c r="F23" s="335"/>
      <c r="G23" s="293"/>
      <c r="H23" s="293"/>
      <c r="I23" s="293"/>
    </row>
    <row r="24" spans="2:9" s="290" customFormat="1">
      <c r="B24" s="335" t="s">
        <v>302</v>
      </c>
      <c r="C24" s="335"/>
      <c r="D24" s="335"/>
      <c r="E24" s="335"/>
      <c r="F24" s="335"/>
      <c r="G24" s="291"/>
      <c r="H24" s="291"/>
      <c r="I24" s="291"/>
    </row>
    <row r="25" spans="2:9" s="290" customFormat="1" ht="41.25" customHeight="1">
      <c r="B25" s="340" t="s">
        <v>303</v>
      </c>
      <c r="C25" s="340"/>
      <c r="D25" s="340"/>
      <c r="E25" s="340"/>
      <c r="F25" s="340"/>
      <c r="G25" s="294"/>
      <c r="H25" s="294"/>
      <c r="I25" s="294"/>
    </row>
    <row r="26" spans="2:9" s="290" customFormat="1" ht="15" customHeight="1">
      <c r="B26" s="339" t="s">
        <v>304</v>
      </c>
      <c r="C26" s="339"/>
      <c r="D26" s="339"/>
      <c r="E26" s="339"/>
      <c r="F26" s="339"/>
      <c r="G26" s="293"/>
      <c r="H26" s="293"/>
      <c r="I26" s="293"/>
    </row>
    <row r="27" spans="2:9" s="290" customFormat="1" ht="40.5" customHeight="1">
      <c r="B27" s="335" t="s">
        <v>305</v>
      </c>
      <c r="C27" s="335"/>
      <c r="D27" s="335"/>
      <c r="E27" s="335"/>
      <c r="F27" s="335"/>
      <c r="G27" s="295"/>
      <c r="H27" s="295"/>
      <c r="I27" s="295"/>
    </row>
    <row r="28" spans="2:9" s="290" customFormat="1">
      <c r="B28" s="338" t="s">
        <v>306</v>
      </c>
      <c r="C28" s="338"/>
      <c r="D28" s="338"/>
      <c r="E28" s="338"/>
      <c r="F28" s="338"/>
      <c r="G28" s="291"/>
      <c r="H28" s="291"/>
      <c r="I28" s="291"/>
    </row>
    <row r="29" spans="2:9" s="290" customFormat="1" ht="53.25" customHeight="1">
      <c r="B29" s="340" t="s">
        <v>307</v>
      </c>
      <c r="C29" s="340"/>
      <c r="D29" s="340"/>
      <c r="E29" s="340"/>
      <c r="F29" s="340"/>
      <c r="G29" s="293"/>
      <c r="H29" s="293"/>
      <c r="I29" s="293"/>
    </row>
    <row r="30" spans="2:9" s="290" customFormat="1" ht="27" customHeight="1">
      <c r="B30" s="335" t="s">
        <v>506</v>
      </c>
      <c r="C30" s="335"/>
      <c r="D30" s="335"/>
      <c r="E30" s="335"/>
      <c r="F30" s="335"/>
      <c r="G30" s="293"/>
      <c r="H30" s="293"/>
      <c r="I30" s="293"/>
    </row>
    <row r="31" spans="2:9" s="290" customFormat="1">
      <c r="B31" s="335" t="s">
        <v>308</v>
      </c>
      <c r="C31" s="335"/>
      <c r="D31" s="335"/>
      <c r="E31" s="335"/>
      <c r="F31" s="335"/>
      <c r="G31" s="293"/>
      <c r="H31" s="293"/>
      <c r="I31" s="293"/>
    </row>
    <row r="32" spans="2:9" s="290" customFormat="1">
      <c r="B32" s="335" t="s">
        <v>309</v>
      </c>
      <c r="C32" s="335"/>
      <c r="D32" s="335"/>
      <c r="E32" s="335"/>
      <c r="F32" s="335"/>
      <c r="G32" s="293"/>
      <c r="H32" s="293"/>
      <c r="I32" s="293"/>
    </row>
    <row r="33" spans="1:9" s="290" customFormat="1">
      <c r="B33" s="335" t="s">
        <v>310</v>
      </c>
      <c r="C33" s="335"/>
      <c r="D33" s="335"/>
      <c r="E33" s="335"/>
      <c r="F33" s="335"/>
      <c r="G33" s="293"/>
      <c r="H33" s="293"/>
      <c r="I33" s="293"/>
    </row>
    <row r="34" spans="1:9" s="290" customFormat="1">
      <c r="B34" s="335" t="s">
        <v>311</v>
      </c>
      <c r="C34" s="335"/>
      <c r="D34" s="335"/>
      <c r="E34" s="335"/>
      <c r="F34" s="335"/>
      <c r="G34" s="293"/>
      <c r="H34" s="293"/>
      <c r="I34" s="293"/>
    </row>
    <row r="35" spans="1:9" s="290" customFormat="1" ht="12.75" customHeight="1">
      <c r="B35" s="335" t="s">
        <v>312</v>
      </c>
      <c r="C35" s="335"/>
      <c r="D35" s="335"/>
      <c r="E35" s="335"/>
      <c r="F35" s="335"/>
      <c r="G35" s="293"/>
      <c r="H35" s="293"/>
      <c r="I35" s="293"/>
    </row>
    <row r="36" spans="1:9" s="290" customFormat="1" ht="12.75" customHeight="1">
      <c r="B36" s="335" t="s">
        <v>313</v>
      </c>
      <c r="C36" s="335"/>
      <c r="D36" s="335"/>
      <c r="E36" s="335"/>
      <c r="F36" s="335"/>
      <c r="G36" s="293"/>
      <c r="H36" s="293"/>
      <c r="I36" s="293"/>
    </row>
    <row r="37" spans="1:9" s="290" customFormat="1" ht="27.75" customHeight="1">
      <c r="B37" s="335" t="s">
        <v>314</v>
      </c>
      <c r="C37" s="335"/>
      <c r="D37" s="335"/>
      <c r="E37" s="335"/>
      <c r="F37" s="335"/>
      <c r="G37" s="293"/>
      <c r="H37" s="293"/>
      <c r="I37" s="293"/>
    </row>
    <row r="38" spans="1:9" s="290" customFormat="1">
      <c r="B38" s="335" t="s">
        <v>315</v>
      </c>
      <c r="C38" s="335"/>
      <c r="D38" s="335"/>
      <c r="E38" s="335"/>
      <c r="F38" s="335"/>
      <c r="G38" s="293"/>
      <c r="H38" s="293"/>
      <c r="I38" s="293"/>
    </row>
    <row r="39" spans="1:9" s="290" customFormat="1" ht="15" customHeight="1">
      <c r="B39" s="335" t="s">
        <v>316</v>
      </c>
      <c r="C39" s="335"/>
      <c r="D39" s="335"/>
      <c r="E39" s="335"/>
      <c r="F39" s="335"/>
      <c r="G39" s="293"/>
      <c r="H39" s="293"/>
      <c r="I39" s="293"/>
    </row>
    <row r="40" spans="1:9" s="290" customFormat="1">
      <c r="B40" s="335" t="s">
        <v>317</v>
      </c>
      <c r="C40" s="335"/>
      <c r="D40" s="335"/>
      <c r="E40" s="335"/>
      <c r="F40" s="335"/>
      <c r="G40" s="293"/>
      <c r="H40" s="293"/>
      <c r="I40" s="293"/>
    </row>
    <row r="41" spans="1:9" s="290" customFormat="1">
      <c r="B41" s="335" t="s">
        <v>318</v>
      </c>
      <c r="C41" s="335"/>
      <c r="D41" s="335"/>
      <c r="E41" s="335"/>
      <c r="F41" s="335"/>
      <c r="G41" s="293"/>
      <c r="H41" s="293"/>
      <c r="I41" s="293"/>
    </row>
    <row r="42" spans="1:9" s="290" customFormat="1">
      <c r="B42" s="335" t="s">
        <v>319</v>
      </c>
      <c r="C42" s="335"/>
      <c r="D42" s="335"/>
      <c r="E42" s="335"/>
      <c r="F42" s="335"/>
      <c r="G42" s="293"/>
      <c r="H42" s="293"/>
      <c r="I42" s="293"/>
    </row>
    <row r="43" spans="1:9" s="290" customFormat="1">
      <c r="B43" s="335" t="s">
        <v>320</v>
      </c>
      <c r="C43" s="335"/>
      <c r="D43" s="335"/>
      <c r="E43" s="335"/>
      <c r="F43" s="335"/>
      <c r="G43" s="293"/>
      <c r="H43" s="293"/>
      <c r="I43" s="293"/>
    </row>
    <row r="44" spans="1:9" s="290" customFormat="1">
      <c r="B44" s="335" t="s">
        <v>321</v>
      </c>
      <c r="C44" s="335"/>
      <c r="D44" s="335"/>
      <c r="E44" s="335"/>
      <c r="F44" s="335"/>
      <c r="G44" s="291"/>
      <c r="H44" s="291"/>
      <c r="I44" s="291"/>
    </row>
    <row r="45" spans="1:9" s="290" customFormat="1" ht="65.25" customHeight="1">
      <c r="B45" s="340" t="s">
        <v>322</v>
      </c>
      <c r="C45" s="340"/>
      <c r="D45" s="340"/>
      <c r="E45" s="340"/>
      <c r="F45" s="340"/>
      <c r="G45" s="291"/>
      <c r="H45" s="291"/>
      <c r="I45" s="291"/>
    </row>
    <row r="46" spans="1:9" s="290" customFormat="1" ht="64.5" customHeight="1">
      <c r="B46" s="340" t="s">
        <v>507</v>
      </c>
      <c r="C46" s="340"/>
      <c r="D46" s="340"/>
      <c r="E46" s="340"/>
      <c r="F46" s="340"/>
      <c r="G46" s="296"/>
      <c r="H46" s="296"/>
      <c r="I46" s="296"/>
    </row>
    <row r="47" spans="1:9" s="290" customFormat="1" ht="66" customHeight="1">
      <c r="B47" s="342" t="s">
        <v>356</v>
      </c>
      <c r="C47" s="342"/>
      <c r="D47" s="342"/>
      <c r="E47" s="342"/>
      <c r="F47" s="342"/>
      <c r="G47" s="291"/>
      <c r="H47" s="291"/>
      <c r="I47" s="291"/>
    </row>
    <row r="48" spans="1:9" ht="30.75" customHeight="1">
      <c r="A48" s="288"/>
      <c r="B48" s="341" t="s">
        <v>354</v>
      </c>
      <c r="C48" s="341"/>
      <c r="D48" s="341"/>
      <c r="E48" s="341"/>
      <c r="F48" s="341"/>
    </row>
    <row r="49" spans="1:7">
      <c r="A49" s="288" t="s">
        <v>425</v>
      </c>
      <c r="B49" s="289" t="s">
        <v>292</v>
      </c>
      <c r="D49" s="184"/>
      <c r="E49" s="185"/>
      <c r="F49" s="169"/>
    </row>
    <row r="52" spans="1:7" ht="178.5">
      <c r="A52" s="297" t="s">
        <v>426</v>
      </c>
      <c r="B52" s="298" t="s">
        <v>508</v>
      </c>
      <c r="C52" s="217" t="s">
        <v>10</v>
      </c>
      <c r="D52" s="184">
        <v>4</v>
      </c>
      <c r="E52" s="185"/>
      <c r="F52" s="169">
        <f t="shared" ref="F52" si="0">D52*E52</f>
        <v>0</v>
      </c>
    </row>
    <row r="53" spans="1:7" ht="306">
      <c r="A53" s="297" t="s">
        <v>427</v>
      </c>
      <c r="B53" s="298" t="s">
        <v>509</v>
      </c>
      <c r="C53" s="217" t="s">
        <v>10</v>
      </c>
      <c r="D53" s="184">
        <v>7</v>
      </c>
      <c r="E53" s="185"/>
      <c r="F53" s="169">
        <f t="shared" ref="F53" si="1">D53*E53</f>
        <v>0</v>
      </c>
    </row>
    <row r="54" spans="1:7" ht="13.5" thickBot="1">
      <c r="A54" s="176"/>
      <c r="B54" s="212"/>
      <c r="C54" s="191"/>
      <c r="D54" s="213"/>
      <c r="E54" s="189"/>
      <c r="F54" s="214"/>
      <c r="G54" s="189"/>
    </row>
    <row r="55" spans="1:7">
      <c r="A55" s="288" t="s">
        <v>425</v>
      </c>
      <c r="B55" s="289" t="s">
        <v>323</v>
      </c>
      <c r="F55" s="169">
        <f>SUM(F52:F53)</f>
        <v>0</v>
      </c>
    </row>
    <row r="57" spans="1:7" s="175" customFormat="1">
      <c r="A57" s="215"/>
      <c r="B57" s="216"/>
      <c r="C57" s="217"/>
      <c r="F57" s="174"/>
    </row>
  </sheetData>
  <mergeCells count="44">
    <mergeCell ref="B48:F48"/>
    <mergeCell ref="B47:F47"/>
    <mergeCell ref="B41:F41"/>
    <mergeCell ref="B42:F42"/>
    <mergeCell ref="B43:F43"/>
    <mergeCell ref="B44:F44"/>
    <mergeCell ref="B45:F45"/>
    <mergeCell ref="B46:F46"/>
    <mergeCell ref="B40:F40"/>
    <mergeCell ref="B29:F29"/>
    <mergeCell ref="B30:F30"/>
    <mergeCell ref="B31:F31"/>
    <mergeCell ref="B32:F32"/>
    <mergeCell ref="B33:F33"/>
    <mergeCell ref="B34:F34"/>
    <mergeCell ref="B35:F35"/>
    <mergeCell ref="B36:F36"/>
    <mergeCell ref="B37:F37"/>
    <mergeCell ref="B38:F38"/>
    <mergeCell ref="B39:F39"/>
    <mergeCell ref="B28:F28"/>
    <mergeCell ref="B17:F17"/>
    <mergeCell ref="B18:F18"/>
    <mergeCell ref="B19:F19"/>
    <mergeCell ref="B20:F20"/>
    <mergeCell ref="B21:F21"/>
    <mergeCell ref="B22:F22"/>
    <mergeCell ref="B23:F23"/>
    <mergeCell ref="B24:F24"/>
    <mergeCell ref="B25:F25"/>
    <mergeCell ref="B26:F26"/>
    <mergeCell ref="B27:F27"/>
    <mergeCell ref="B16:F16"/>
    <mergeCell ref="B5:F5"/>
    <mergeCell ref="B6:F6"/>
    <mergeCell ref="B7:F7"/>
    <mergeCell ref="B8:F8"/>
    <mergeCell ref="B9:F9"/>
    <mergeCell ref="B10:F10"/>
    <mergeCell ref="B11:F11"/>
    <mergeCell ref="B12:F12"/>
    <mergeCell ref="B13:F13"/>
    <mergeCell ref="B14:F14"/>
    <mergeCell ref="B15:F15"/>
  </mergeCells>
  <pageMargins left="0.86614173228346458" right="0.70866141732283472" top="0.78740157480314965" bottom="0.78740157480314965" header="0.23622047244094491" footer="0.23622047244094491"/>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8">
    <tabColor rgb="FF92D050"/>
  </sheetPr>
  <dimension ref="A1:G33"/>
  <sheetViews>
    <sheetView view="pageLayout" topLeftCell="A26" zoomScaleNormal="100" zoomScaleSheetLayoutView="70" workbookViewId="0">
      <selection activeCell="E26" sqref="E26"/>
    </sheetView>
  </sheetViews>
  <sheetFormatPr defaultColWidth="9" defaultRowHeight="12.75"/>
  <cols>
    <col min="1" max="1" width="8.140625" style="262" customWidth="1"/>
    <col min="2" max="2" width="41" style="32" customWidth="1"/>
    <col min="3" max="3" width="5" style="4" customWidth="1"/>
    <col min="4" max="5" width="10.140625" style="7" customWidth="1"/>
    <col min="6" max="6" width="11.7109375" style="7" customWidth="1"/>
    <col min="7" max="7" width="0.42578125" style="1" customWidth="1"/>
    <col min="8" max="8" width="63.28515625" style="1" customWidth="1"/>
    <col min="9" max="16384" width="9" style="1"/>
  </cols>
  <sheetData>
    <row r="1" spans="1:7">
      <c r="A1" s="26"/>
      <c r="B1" s="55"/>
      <c r="C1" s="28"/>
      <c r="D1" s="29"/>
      <c r="E1" s="29"/>
      <c r="F1" s="29"/>
      <c r="G1" s="30"/>
    </row>
    <row r="2" spans="1:7">
      <c r="A2" s="9" t="s">
        <v>42</v>
      </c>
      <c r="B2" s="9" t="s">
        <v>29</v>
      </c>
    </row>
    <row r="3" spans="1:7">
      <c r="A3" s="9"/>
      <c r="B3" s="262"/>
    </row>
    <row r="4" spans="1:7">
      <c r="A4" s="9"/>
      <c r="B4" s="262" t="s">
        <v>1</v>
      </c>
    </row>
    <row r="5" spans="1:7" s="88" customFormat="1" ht="25.5" customHeight="1">
      <c r="A5" s="13"/>
      <c r="B5" s="316" t="s">
        <v>30</v>
      </c>
      <c r="C5" s="316"/>
      <c r="D5" s="316"/>
      <c r="E5" s="316"/>
      <c r="F5" s="316"/>
    </row>
    <row r="6" spans="1:7" s="88" customFormat="1" ht="79.349999999999994" customHeight="1">
      <c r="A6" s="13"/>
      <c r="B6" s="316" t="s">
        <v>153</v>
      </c>
      <c r="C6" s="316"/>
      <c r="D6" s="316"/>
      <c r="E6" s="316"/>
      <c r="F6" s="316"/>
    </row>
    <row r="7" spans="1:7" s="88" customFormat="1">
      <c r="A7" s="13"/>
      <c r="B7" s="316" t="s">
        <v>510</v>
      </c>
      <c r="C7" s="316"/>
      <c r="D7" s="316"/>
      <c r="E7" s="316"/>
      <c r="F7" s="316"/>
    </row>
    <row r="8" spans="1:7" s="88" customFormat="1" ht="51" customHeight="1">
      <c r="A8" s="13"/>
      <c r="B8" s="316" t="s">
        <v>31</v>
      </c>
      <c r="C8" s="316"/>
      <c r="D8" s="316"/>
      <c r="E8" s="316"/>
      <c r="F8" s="316"/>
    </row>
    <row r="9" spans="1:7" s="88" customFormat="1" ht="39.6" customHeight="1">
      <c r="A9" s="13"/>
      <c r="B9" s="328" t="s">
        <v>140</v>
      </c>
      <c r="C9" s="328"/>
      <c r="D9" s="328"/>
      <c r="E9" s="328"/>
      <c r="F9" s="328"/>
    </row>
    <row r="10" spans="1:7" s="88" customFormat="1">
      <c r="A10" s="13"/>
      <c r="B10" s="316" t="s">
        <v>32</v>
      </c>
      <c r="C10" s="316"/>
      <c r="D10" s="316"/>
      <c r="E10" s="316"/>
      <c r="F10" s="316"/>
    </row>
    <row r="11" spans="1:7" s="88" customFormat="1">
      <c r="A11" s="13"/>
      <c r="B11" s="316" t="s">
        <v>154</v>
      </c>
      <c r="C11" s="316"/>
      <c r="D11" s="316"/>
      <c r="E11" s="316"/>
      <c r="F11" s="316"/>
    </row>
    <row r="12" spans="1:7" s="88" customFormat="1">
      <c r="A12" s="13"/>
      <c r="B12" s="328" t="s">
        <v>160</v>
      </c>
      <c r="C12" s="328"/>
      <c r="D12" s="328"/>
      <c r="E12" s="328"/>
      <c r="F12" s="328"/>
    </row>
    <row r="13" spans="1:7" s="88" customFormat="1" ht="39.6" customHeight="1">
      <c r="A13" s="13"/>
      <c r="B13" s="328" t="s">
        <v>33</v>
      </c>
      <c r="C13" s="328"/>
      <c r="D13" s="328"/>
      <c r="E13" s="328"/>
      <c r="F13" s="328"/>
    </row>
    <row r="14" spans="1:7" s="88" customFormat="1">
      <c r="A14" s="13"/>
      <c r="B14" s="316" t="s">
        <v>511</v>
      </c>
      <c r="C14" s="316"/>
      <c r="D14" s="316"/>
      <c r="E14" s="316"/>
      <c r="F14" s="316"/>
    </row>
    <row r="15" spans="1:7" s="88" customFormat="1">
      <c r="A15" s="13"/>
      <c r="B15" s="259" t="s">
        <v>34</v>
      </c>
    </row>
    <row r="16" spans="1:7" s="88" customFormat="1">
      <c r="A16" s="13"/>
      <c r="B16" s="259" t="s">
        <v>155</v>
      </c>
    </row>
    <row r="17" spans="1:6" s="88" customFormat="1">
      <c r="A17" s="13"/>
      <c r="B17" s="316" t="s">
        <v>156</v>
      </c>
      <c r="C17" s="316"/>
      <c r="D17" s="316"/>
      <c r="E17" s="316"/>
      <c r="F17" s="316"/>
    </row>
    <row r="18" spans="1:6" s="88" customFormat="1">
      <c r="A18" s="13"/>
      <c r="B18" s="259" t="s">
        <v>157</v>
      </c>
    </row>
    <row r="19" spans="1:6" s="88" customFormat="1">
      <c r="A19" s="13"/>
      <c r="B19" s="316" t="s">
        <v>158</v>
      </c>
      <c r="C19" s="316"/>
      <c r="D19" s="316"/>
      <c r="E19" s="316"/>
      <c r="F19" s="316"/>
    </row>
    <row r="20" spans="1:6" s="88" customFormat="1">
      <c r="A20" s="13"/>
      <c r="B20" s="316" t="s">
        <v>159</v>
      </c>
      <c r="C20" s="316"/>
      <c r="D20" s="316"/>
      <c r="E20" s="316"/>
      <c r="F20" s="316"/>
    </row>
    <row r="21" spans="1:6" ht="117" customHeight="1">
      <c r="A21" s="9"/>
      <c r="B21" s="343" t="s">
        <v>332</v>
      </c>
      <c r="C21" s="343"/>
      <c r="D21" s="343"/>
      <c r="E21" s="343"/>
      <c r="F21" s="343"/>
    </row>
    <row r="22" spans="1:6">
      <c r="A22" s="9"/>
      <c r="B22" s="262"/>
    </row>
    <row r="23" spans="1:6">
      <c r="A23" s="9" t="s">
        <v>44</v>
      </c>
      <c r="B23" s="9" t="s">
        <v>29</v>
      </c>
    </row>
    <row r="25" spans="1:6" ht="162.75" customHeight="1">
      <c r="A25" s="56" t="s">
        <v>161</v>
      </c>
      <c r="B25" s="87" t="s">
        <v>512</v>
      </c>
      <c r="C25" s="52"/>
      <c r="D25" s="52"/>
      <c r="E25" s="1"/>
      <c r="F25" s="1"/>
    </row>
    <row r="26" spans="1:6" ht="14.25">
      <c r="A26" s="56"/>
      <c r="B26" s="53" t="s">
        <v>237</v>
      </c>
      <c r="C26" s="57" t="s">
        <v>124</v>
      </c>
      <c r="D26" s="21">
        <v>16.190000000000001</v>
      </c>
      <c r="E26" s="21"/>
      <c r="F26" s="6">
        <f>D26*E26</f>
        <v>0</v>
      </c>
    </row>
    <row r="27" spans="1:6" ht="14.25">
      <c r="A27" s="56"/>
      <c r="B27" s="242" t="s">
        <v>370</v>
      </c>
      <c r="C27" s="57" t="s">
        <v>513</v>
      </c>
      <c r="D27" s="21">
        <v>10</v>
      </c>
      <c r="E27" s="21"/>
      <c r="F27" s="6">
        <f>D27*E27</f>
        <v>0</v>
      </c>
    </row>
    <row r="28" spans="1:6">
      <c r="A28" s="56"/>
      <c r="B28" s="242"/>
      <c r="C28" s="57"/>
      <c r="D28" s="21"/>
      <c r="E28" s="21"/>
      <c r="F28" s="6"/>
    </row>
    <row r="29" spans="1:6" ht="153">
      <c r="A29" s="56" t="s">
        <v>260</v>
      </c>
      <c r="B29" s="266" t="s">
        <v>371</v>
      </c>
      <c r="C29" s="57"/>
      <c r="D29" s="21"/>
      <c r="E29" s="21"/>
      <c r="F29" s="6"/>
    </row>
    <row r="30" spans="1:6" ht="14.25">
      <c r="A30" s="56"/>
      <c r="B30" s="53" t="s">
        <v>372</v>
      </c>
      <c r="C30" s="57" t="s">
        <v>124</v>
      </c>
      <c r="D30" s="21">
        <v>16.190000000000001</v>
      </c>
      <c r="E30" s="21"/>
      <c r="F30" s="6">
        <f>D30*E30</f>
        <v>0</v>
      </c>
    </row>
    <row r="31" spans="1:6">
      <c r="A31" s="56"/>
      <c r="B31" s="242"/>
      <c r="C31" s="57"/>
      <c r="D31" s="21"/>
      <c r="E31" s="21"/>
      <c r="F31" s="6"/>
    </row>
    <row r="32" spans="1:6" ht="13.5" thickBot="1">
      <c r="A32" s="37"/>
      <c r="B32" s="48"/>
      <c r="C32" s="15"/>
      <c r="D32" s="64"/>
      <c r="E32" s="34"/>
      <c r="F32" s="34"/>
    </row>
    <row r="33" spans="1:6">
      <c r="A33" s="9" t="s">
        <v>44</v>
      </c>
      <c r="B33" s="9" t="s">
        <v>55</v>
      </c>
      <c r="F33" s="6">
        <f>SUM(F25:F32)</f>
        <v>0</v>
      </c>
    </row>
  </sheetData>
  <mergeCells count="14">
    <mergeCell ref="B20:F20"/>
    <mergeCell ref="B21:F21"/>
    <mergeCell ref="B11:F11"/>
    <mergeCell ref="B12:F12"/>
    <mergeCell ref="B13:F13"/>
    <mergeCell ref="B14:F14"/>
    <mergeCell ref="B17:F17"/>
    <mergeCell ref="B19:F19"/>
    <mergeCell ref="B10:F10"/>
    <mergeCell ref="B5:F5"/>
    <mergeCell ref="B6:F6"/>
    <mergeCell ref="B7:F7"/>
    <mergeCell ref="B8:F8"/>
    <mergeCell ref="B9:F9"/>
  </mergeCells>
  <pageMargins left="0.86614173228346458" right="0.70866141732283472" top="0.78740157480314965" bottom="0.78740157480314965" header="0.23622047244094491" footer="0.23622047244094491"/>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tabColor rgb="FF92D050"/>
  </sheetPr>
  <dimension ref="A1:G47"/>
  <sheetViews>
    <sheetView view="pageLayout" topLeftCell="A42" zoomScaleNormal="100" zoomScaleSheetLayoutView="70" workbookViewId="0">
      <selection activeCell="E50" sqref="E50"/>
    </sheetView>
  </sheetViews>
  <sheetFormatPr defaultColWidth="9" defaultRowHeight="12.75"/>
  <cols>
    <col min="1" max="1" width="8.140625" style="262" customWidth="1"/>
    <col min="2" max="2" width="41" style="32" customWidth="1"/>
    <col min="3" max="3" width="5" style="4" customWidth="1"/>
    <col min="4" max="5" width="10.140625" style="7" customWidth="1"/>
    <col min="6" max="6" width="11.7109375" style="7" customWidth="1"/>
    <col min="7" max="7" width="0.42578125" style="1" customWidth="1"/>
    <col min="8" max="8" width="63.28515625" style="1" customWidth="1"/>
    <col min="9" max="16384" width="9" style="1"/>
  </cols>
  <sheetData>
    <row r="1" spans="1:7">
      <c r="A1" s="26"/>
      <c r="B1" s="55"/>
      <c r="C1" s="28"/>
      <c r="D1" s="29"/>
      <c r="E1" s="29"/>
      <c r="F1" s="29"/>
      <c r="G1" s="30"/>
    </row>
    <row r="2" spans="1:7">
      <c r="A2" s="9" t="s">
        <v>45</v>
      </c>
      <c r="B2" s="9" t="s">
        <v>373</v>
      </c>
    </row>
    <row r="3" spans="1:7">
      <c r="A3" s="9"/>
      <c r="B3" s="262"/>
    </row>
    <row r="5" spans="1:7" ht="54.75" customHeight="1">
      <c r="A5" s="56" t="s">
        <v>174</v>
      </c>
      <c r="B5" s="87" t="s">
        <v>374</v>
      </c>
      <c r="C5" s="52"/>
      <c r="D5" s="52"/>
      <c r="E5" s="1"/>
      <c r="F5" s="1"/>
    </row>
    <row r="6" spans="1:7" ht="14.25">
      <c r="A6" s="56"/>
      <c r="B6" s="242"/>
      <c r="C6" s="57" t="s">
        <v>513</v>
      </c>
      <c r="D6" s="21">
        <v>250</v>
      </c>
      <c r="E6" s="21"/>
      <c r="F6" s="6">
        <f>D6*E6</f>
        <v>0</v>
      </c>
    </row>
    <row r="7" spans="1:7">
      <c r="A7" s="56"/>
      <c r="B7" s="242"/>
      <c r="C7" s="57"/>
      <c r="D7" s="21"/>
      <c r="E7" s="21"/>
      <c r="F7" s="6"/>
    </row>
    <row r="8" spans="1:7" ht="38.25">
      <c r="A8" s="56" t="s">
        <v>257</v>
      </c>
      <c r="B8" s="266" t="s">
        <v>375</v>
      </c>
      <c r="C8" s="57"/>
      <c r="D8" s="21"/>
      <c r="E8" s="21"/>
      <c r="F8" s="6"/>
    </row>
    <row r="9" spans="1:7">
      <c r="A9" s="56"/>
      <c r="B9" s="53"/>
      <c r="C9" s="57" t="s">
        <v>348</v>
      </c>
      <c r="D9" s="21">
        <v>250</v>
      </c>
      <c r="E9" s="21"/>
      <c r="F9" s="6">
        <f>D9*E9</f>
        <v>0</v>
      </c>
    </row>
    <row r="10" spans="1:7" ht="114.75">
      <c r="A10" s="56" t="s">
        <v>175</v>
      </c>
      <c r="B10" s="266" t="s">
        <v>376</v>
      </c>
      <c r="C10" s="57"/>
      <c r="D10" s="21"/>
      <c r="E10" s="21"/>
      <c r="F10" s="6"/>
    </row>
    <row r="11" spans="1:7" ht="25.5">
      <c r="A11" s="56"/>
      <c r="B11" s="266" t="s">
        <v>378</v>
      </c>
      <c r="C11" s="57" t="s">
        <v>10</v>
      </c>
      <c r="D11" s="21">
        <v>7</v>
      </c>
      <c r="E11" s="21"/>
      <c r="F11" s="6">
        <f>D11*E11</f>
        <v>0</v>
      </c>
    </row>
    <row r="12" spans="1:7">
      <c r="A12" s="56"/>
      <c r="B12" s="266" t="s">
        <v>377</v>
      </c>
      <c r="C12" s="57" t="s">
        <v>10</v>
      </c>
      <c r="D12" s="21">
        <v>7</v>
      </c>
      <c r="E12" s="21"/>
      <c r="F12" s="6">
        <f>D12*E12</f>
        <v>0</v>
      </c>
    </row>
    <row r="13" spans="1:7">
      <c r="A13" s="56"/>
      <c r="B13" s="266"/>
      <c r="C13" s="57"/>
      <c r="D13" s="21"/>
      <c r="E13" s="21"/>
      <c r="F13" s="6"/>
    </row>
    <row r="14" spans="1:7" ht="51">
      <c r="A14" s="56" t="s">
        <v>66</v>
      </c>
      <c r="B14" s="266" t="s">
        <v>381</v>
      </c>
      <c r="C14" s="57" t="s">
        <v>513</v>
      </c>
      <c r="D14" s="21">
        <v>60</v>
      </c>
      <c r="E14" s="21"/>
      <c r="F14" s="6">
        <f>D14*E14</f>
        <v>0</v>
      </c>
    </row>
    <row r="15" spans="1:7">
      <c r="A15" s="56"/>
      <c r="B15" s="266"/>
      <c r="C15" s="57"/>
      <c r="D15" s="21"/>
      <c r="E15" s="21"/>
      <c r="F15" s="6"/>
    </row>
    <row r="16" spans="1:7" ht="51">
      <c r="A16" s="56" t="s">
        <v>324</v>
      </c>
      <c r="B16" s="266" t="s">
        <v>382</v>
      </c>
      <c r="C16" s="57" t="s">
        <v>513</v>
      </c>
      <c r="D16" s="21">
        <v>200</v>
      </c>
      <c r="E16" s="21"/>
      <c r="F16" s="6">
        <f>D16*E16</f>
        <v>0</v>
      </c>
    </row>
    <row r="17" spans="1:6">
      <c r="A17" s="56"/>
      <c r="B17" s="266"/>
      <c r="C17" s="57"/>
      <c r="D17" s="21"/>
      <c r="E17" s="21"/>
      <c r="F17" s="6"/>
    </row>
    <row r="18" spans="1:6" ht="89.25">
      <c r="A18" s="56" t="s">
        <v>325</v>
      </c>
      <c r="B18" s="266" t="s">
        <v>383</v>
      </c>
      <c r="C18" s="57" t="s">
        <v>10</v>
      </c>
      <c r="D18" s="21">
        <v>7</v>
      </c>
      <c r="E18" s="21"/>
      <c r="F18" s="6">
        <f>D18*E18</f>
        <v>0</v>
      </c>
    </row>
    <row r="19" spans="1:6">
      <c r="A19" s="56"/>
      <c r="B19" s="266"/>
      <c r="C19" s="57"/>
      <c r="D19" s="21"/>
      <c r="E19" s="21"/>
      <c r="F19" s="6"/>
    </row>
    <row r="20" spans="1:6" ht="191.25">
      <c r="A20" s="56" t="s">
        <v>326</v>
      </c>
      <c r="B20" s="266" t="s">
        <v>384</v>
      </c>
      <c r="C20" s="57"/>
      <c r="D20" s="21"/>
      <c r="E20" s="21"/>
      <c r="F20" s="6"/>
    </row>
    <row r="21" spans="1:6">
      <c r="A21" s="56"/>
      <c r="B21" s="266"/>
      <c r="C21" s="57" t="s">
        <v>10</v>
      </c>
      <c r="D21" s="21">
        <v>7</v>
      </c>
      <c r="E21" s="21"/>
      <c r="F21" s="6">
        <f>D21*E21</f>
        <v>0</v>
      </c>
    </row>
    <row r="22" spans="1:6">
      <c r="A22" s="56"/>
      <c r="B22" s="266"/>
      <c r="C22" s="57"/>
      <c r="D22" s="21"/>
      <c r="E22" s="21"/>
      <c r="F22" s="6"/>
    </row>
    <row r="23" spans="1:6" ht="120.75" customHeight="1">
      <c r="A23" s="56" t="s">
        <v>328</v>
      </c>
      <c r="B23" s="266" t="s">
        <v>394</v>
      </c>
      <c r="C23" s="57"/>
      <c r="D23" s="21"/>
      <c r="E23" s="21"/>
      <c r="F23" s="6"/>
    </row>
    <row r="24" spans="1:6">
      <c r="A24" s="56"/>
      <c r="B24" s="266"/>
      <c r="C24" s="57" t="s">
        <v>348</v>
      </c>
      <c r="D24" s="21">
        <v>50</v>
      </c>
      <c r="E24" s="21"/>
      <c r="F24" s="6">
        <f>D24*E24</f>
        <v>0</v>
      </c>
    </row>
    <row r="25" spans="1:6">
      <c r="A25" s="56"/>
      <c r="B25" s="266"/>
      <c r="C25" s="57"/>
      <c r="D25" s="21"/>
      <c r="E25" s="21"/>
      <c r="F25" s="6"/>
    </row>
    <row r="26" spans="1:6" ht="165" customHeight="1">
      <c r="A26" s="56" t="s">
        <v>428</v>
      </c>
      <c r="B26" s="266" t="s">
        <v>397</v>
      </c>
      <c r="C26" s="57"/>
      <c r="D26" s="21"/>
      <c r="E26" s="21"/>
      <c r="F26" s="6"/>
    </row>
    <row r="27" spans="1:6">
      <c r="A27" s="56"/>
      <c r="B27" s="266" t="s">
        <v>395</v>
      </c>
      <c r="C27" s="57" t="s">
        <v>279</v>
      </c>
      <c r="D27" s="21">
        <v>1</v>
      </c>
      <c r="E27" s="21"/>
      <c r="F27" s="6">
        <f>D27*E27</f>
        <v>0</v>
      </c>
    </row>
    <row r="28" spans="1:6">
      <c r="A28" s="56"/>
      <c r="B28" s="266"/>
      <c r="C28" s="57"/>
      <c r="D28" s="21"/>
      <c r="E28" s="21"/>
      <c r="F28" s="6"/>
    </row>
    <row r="29" spans="1:6" ht="255">
      <c r="A29" s="56" t="s">
        <v>429</v>
      </c>
      <c r="B29" s="266" t="s">
        <v>398</v>
      </c>
      <c r="C29" s="57"/>
      <c r="D29" s="21"/>
      <c r="E29" s="21"/>
      <c r="F29" s="6"/>
    </row>
    <row r="30" spans="1:6" ht="15">
      <c r="A30" s="56"/>
      <c r="B30" s="299" t="s">
        <v>396</v>
      </c>
      <c r="C30" s="300" t="s">
        <v>348</v>
      </c>
      <c r="D30" s="301">
        <v>50</v>
      </c>
      <c r="E30" s="302"/>
      <c r="F30" s="303">
        <f>D30*E30</f>
        <v>0</v>
      </c>
    </row>
    <row r="31" spans="1:6">
      <c r="A31" s="56"/>
      <c r="B31" s="266"/>
      <c r="C31" s="57"/>
      <c r="D31" s="21"/>
      <c r="E31" s="21"/>
      <c r="F31" s="6"/>
    </row>
    <row r="32" spans="1:6" ht="65.25" customHeight="1">
      <c r="A32" s="56" t="s">
        <v>430</v>
      </c>
      <c r="B32" s="266" t="s">
        <v>385</v>
      </c>
      <c r="C32" s="57"/>
      <c r="D32" s="21"/>
      <c r="E32" s="21"/>
      <c r="F32" s="6"/>
    </row>
    <row r="33" spans="1:6">
      <c r="A33" s="56"/>
      <c r="B33" s="266"/>
      <c r="C33" s="57" t="s">
        <v>10</v>
      </c>
      <c r="D33" s="21">
        <v>1</v>
      </c>
      <c r="E33" s="21"/>
      <c r="F33" s="6">
        <f>D33*E33</f>
        <v>0</v>
      </c>
    </row>
    <row r="34" spans="1:6">
      <c r="A34" s="56"/>
      <c r="B34" s="266"/>
      <c r="C34" s="57"/>
      <c r="D34" s="21"/>
      <c r="E34" s="21"/>
      <c r="F34" s="6"/>
    </row>
    <row r="35" spans="1:6" ht="82.5" customHeight="1">
      <c r="A35" s="56" t="s">
        <v>431</v>
      </c>
      <c r="B35" s="266" t="s">
        <v>386</v>
      </c>
      <c r="C35" s="57"/>
      <c r="D35" s="21"/>
      <c r="E35" s="21"/>
      <c r="F35" s="6"/>
    </row>
    <row r="36" spans="1:6">
      <c r="A36" s="56"/>
      <c r="B36" s="266"/>
      <c r="C36" s="57" t="s">
        <v>10</v>
      </c>
      <c r="D36" s="21">
        <v>1</v>
      </c>
      <c r="E36" s="21"/>
      <c r="F36" s="6">
        <f>D36*E36</f>
        <v>0</v>
      </c>
    </row>
    <row r="37" spans="1:6">
      <c r="A37" s="56"/>
      <c r="B37" s="266"/>
      <c r="C37" s="57"/>
      <c r="D37" s="21"/>
      <c r="E37" s="21"/>
      <c r="F37" s="6"/>
    </row>
    <row r="38" spans="1:6" ht="102.75" customHeight="1">
      <c r="A38" s="56" t="s">
        <v>432</v>
      </c>
      <c r="B38" s="266" t="s">
        <v>389</v>
      </c>
      <c r="C38" s="57"/>
      <c r="D38" s="21"/>
      <c r="E38" s="21"/>
      <c r="F38" s="6"/>
    </row>
    <row r="39" spans="1:6">
      <c r="A39" s="56"/>
      <c r="B39" s="266" t="s">
        <v>388</v>
      </c>
      <c r="C39" s="57" t="s">
        <v>387</v>
      </c>
      <c r="D39" s="21">
        <v>1</v>
      </c>
      <c r="E39" s="21"/>
      <c r="F39" s="6">
        <f>D39*E39</f>
        <v>0</v>
      </c>
    </row>
    <row r="40" spans="1:6">
      <c r="A40" s="56"/>
      <c r="B40" s="266"/>
      <c r="C40" s="57"/>
      <c r="D40" s="21"/>
      <c r="E40" s="21"/>
      <c r="F40" s="6"/>
    </row>
    <row r="41" spans="1:6" ht="63.75">
      <c r="A41" s="56" t="s">
        <v>433</v>
      </c>
      <c r="B41" s="266" t="s">
        <v>399</v>
      </c>
      <c r="C41" s="57"/>
      <c r="D41" s="21"/>
      <c r="E41" s="21"/>
      <c r="F41" s="6"/>
    </row>
    <row r="42" spans="1:6">
      <c r="A42" s="56"/>
      <c r="B42" s="266" t="s">
        <v>390</v>
      </c>
      <c r="C42" s="57" t="s">
        <v>387</v>
      </c>
      <c r="D42" s="21">
        <v>1</v>
      </c>
      <c r="E42" s="21"/>
      <c r="F42" s="6">
        <f>D42*E42</f>
        <v>0</v>
      </c>
    </row>
    <row r="43" spans="1:6">
      <c r="A43" s="56"/>
      <c r="B43" s="266" t="s">
        <v>391</v>
      </c>
      <c r="C43" s="57" t="s">
        <v>387</v>
      </c>
      <c r="D43" s="21">
        <v>1</v>
      </c>
      <c r="E43" s="21"/>
      <c r="F43" s="6">
        <f>D43*E43</f>
        <v>0</v>
      </c>
    </row>
    <row r="44" spans="1:6">
      <c r="A44" s="56"/>
      <c r="B44" s="266" t="s">
        <v>392</v>
      </c>
      <c r="C44" s="57" t="s">
        <v>387</v>
      </c>
      <c r="D44" s="21">
        <v>1</v>
      </c>
      <c r="E44" s="21"/>
      <c r="F44" s="6">
        <f>D44*E44</f>
        <v>0</v>
      </c>
    </row>
    <row r="45" spans="1:6">
      <c r="A45" s="56"/>
      <c r="B45" s="266"/>
      <c r="C45" s="57"/>
      <c r="D45" s="21"/>
      <c r="E45" s="21"/>
      <c r="F45" s="6"/>
    </row>
    <row r="46" spans="1:6">
      <c r="A46" s="267"/>
      <c r="B46" s="268"/>
      <c r="C46" s="39"/>
      <c r="D46" s="51"/>
      <c r="E46" s="40"/>
      <c r="F46" s="40"/>
    </row>
    <row r="47" spans="1:6">
      <c r="A47" s="9" t="s">
        <v>45</v>
      </c>
      <c r="B47" s="9" t="s">
        <v>393</v>
      </c>
      <c r="F47" s="6">
        <f>SUM(F5:F45)</f>
        <v>0</v>
      </c>
    </row>
  </sheetData>
  <pageMargins left="0.86614173228346458" right="0.70866141732283472" top="0.78740157480314965" bottom="0.78740157480314965" header="0.23622047244094491" footer="0.23622047244094491"/>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tabColor rgb="FF92D050"/>
  </sheetPr>
  <dimension ref="A1:G14"/>
  <sheetViews>
    <sheetView view="pageLayout" topLeftCell="A15" zoomScaleNormal="100" zoomScaleSheetLayoutView="85" workbookViewId="0">
      <selection activeCell="E14" sqref="E14"/>
    </sheetView>
  </sheetViews>
  <sheetFormatPr defaultColWidth="9" defaultRowHeight="12.75"/>
  <cols>
    <col min="1" max="1" width="8.140625" style="251" customWidth="1"/>
    <col min="2" max="2" width="41" style="252" customWidth="1"/>
    <col min="3" max="3" width="5" style="241" customWidth="1"/>
    <col min="4" max="5" width="10.140625" style="178" customWidth="1"/>
    <col min="6" max="6" width="11.7109375" style="178" customWidth="1"/>
    <col min="7" max="7" width="0.42578125" style="178" customWidth="1"/>
    <col min="8" max="16384" width="9" style="178"/>
  </cols>
  <sheetData>
    <row r="1" spans="1:7">
      <c r="A1" s="243"/>
      <c r="B1" s="244"/>
      <c r="C1" s="245"/>
      <c r="D1" s="177"/>
      <c r="E1" s="177"/>
      <c r="F1" s="177"/>
      <c r="G1" s="177"/>
    </row>
    <row r="2" spans="1:7">
      <c r="A2" s="218" t="s">
        <v>11</v>
      </c>
      <c r="B2" s="218" t="s">
        <v>53</v>
      </c>
    </row>
    <row r="4" spans="1:7" ht="65.099999999999994" customHeight="1">
      <c r="A4" s="246"/>
      <c r="B4" s="344" t="s">
        <v>52</v>
      </c>
      <c r="C4" s="344"/>
      <c r="D4" s="344"/>
      <c r="E4" s="344"/>
      <c r="F4" s="344"/>
    </row>
    <row r="6" spans="1:7">
      <c r="A6" s="218" t="s">
        <v>11</v>
      </c>
      <c r="B6" s="218" t="s">
        <v>53</v>
      </c>
    </row>
    <row r="8" spans="1:7" ht="63.75">
      <c r="A8" s="222" t="s">
        <v>162</v>
      </c>
      <c r="B8" s="304" t="s">
        <v>514</v>
      </c>
      <c r="C8" s="180" t="s">
        <v>51</v>
      </c>
      <c r="D8" s="179">
        <v>2</v>
      </c>
      <c r="E8" s="179"/>
      <c r="F8" s="179">
        <f t="shared" ref="F8" si="0">D8*E8</f>
        <v>0</v>
      </c>
    </row>
    <row r="9" spans="1:7" ht="102">
      <c r="A9" s="222" t="s">
        <v>327</v>
      </c>
      <c r="B9" s="304" t="s">
        <v>515</v>
      </c>
      <c r="C9" s="180" t="s">
        <v>342</v>
      </c>
      <c r="D9" s="179">
        <v>112</v>
      </c>
      <c r="E9" s="179"/>
      <c r="F9" s="179">
        <f t="shared" ref="F9:F10" si="1">D9*E9</f>
        <v>0</v>
      </c>
    </row>
    <row r="10" spans="1:7" ht="178.5">
      <c r="A10" s="222" t="s">
        <v>258</v>
      </c>
      <c r="B10" s="304" t="s">
        <v>516</v>
      </c>
      <c r="C10" s="180" t="s">
        <v>51</v>
      </c>
      <c r="D10" s="179">
        <v>3</v>
      </c>
      <c r="E10" s="179"/>
      <c r="F10" s="179">
        <f t="shared" si="1"/>
        <v>0</v>
      </c>
    </row>
    <row r="11" spans="1:7">
      <c r="A11" s="222"/>
      <c r="B11" s="304"/>
      <c r="C11" s="180"/>
      <c r="D11" s="179"/>
      <c r="E11" s="179"/>
      <c r="F11" s="179"/>
    </row>
    <row r="12" spans="1:7" ht="127.5">
      <c r="A12" s="222" t="s">
        <v>291</v>
      </c>
      <c r="B12" s="304" t="s">
        <v>517</v>
      </c>
      <c r="C12" s="180" t="s">
        <v>51</v>
      </c>
      <c r="D12" s="179">
        <v>2</v>
      </c>
      <c r="E12" s="179"/>
      <c r="F12" s="179">
        <f t="shared" ref="F12" si="2">D12*E12</f>
        <v>0</v>
      </c>
    </row>
    <row r="13" spans="1:7" ht="13.5" thickBot="1">
      <c r="A13" s="247"/>
      <c r="B13" s="248"/>
      <c r="C13" s="249"/>
      <c r="D13" s="181"/>
      <c r="E13" s="181"/>
      <c r="F13" s="181"/>
    </row>
    <row r="14" spans="1:7">
      <c r="A14" s="218" t="s">
        <v>11</v>
      </c>
      <c r="B14" s="218" t="s">
        <v>64</v>
      </c>
      <c r="F14" s="250">
        <f>SUM(F8:F13)</f>
        <v>0</v>
      </c>
    </row>
  </sheetData>
  <mergeCells count="1">
    <mergeCell ref="B4:F4"/>
  </mergeCells>
  <pageMargins left="0.86614173228346458" right="0.70866141732283472" top="0.78740157480314965" bottom="0.78740157480314965" header="0.23622047244094491" footer="0.2362204724409449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5</vt:i4>
      </vt:variant>
    </vt:vector>
  </HeadingPairs>
  <TitlesOfParts>
    <vt:vector size="16" baseType="lpstr">
      <vt:lpstr>op.uvj.</vt:lpstr>
      <vt:lpstr>razgradnje i pripremni</vt:lpstr>
      <vt:lpstr>betonski i ab</vt:lpstr>
      <vt:lpstr>zemljani</vt:lpstr>
      <vt:lpstr>zidarski</vt:lpstr>
      <vt:lpstr>čelične konst.</vt:lpstr>
      <vt:lpstr>keramičarski </vt:lpstr>
      <vt:lpstr>montažerski radovi</vt:lpstr>
      <vt:lpstr>dobave i ugradnje</vt:lpstr>
      <vt:lpstr>radovi na okolišu</vt:lpstr>
      <vt:lpstr>rekapitulacija</vt:lpstr>
      <vt:lpstr>'betonski i ab'!Podrucje_ispisa</vt:lpstr>
      <vt:lpstr>op.uvj.!Podrucje_ispisa</vt:lpstr>
      <vt:lpstr>'radovi na okolišu'!Podrucje_ispisa</vt:lpstr>
      <vt:lpstr>zemljani!Podrucje_ispisa</vt:lpstr>
      <vt:lpstr>zidarski!Podrucje_ispisa</vt:lpstr>
    </vt:vector>
  </TitlesOfParts>
  <Company>B2</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B2</dc:creator>
  <cp:lastModifiedBy>Windows User</cp:lastModifiedBy>
  <cp:lastPrinted>2020-09-16T12:28:00Z</cp:lastPrinted>
  <dcterms:created xsi:type="dcterms:W3CDTF">2008-09-28T04:02:57Z</dcterms:created>
  <dcterms:modified xsi:type="dcterms:W3CDTF">2020-11-02T08:24:16Z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