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oškovnik" sheetId="1" r:id="rId1"/>
  </sheets>
  <definedNames>
    <definedName name="_xlnm.Print_Area" localSheetId="0">'troškovnik'!$A$1:$F$158</definedName>
  </definedNames>
  <calcPr fullCalcOnLoad="1"/>
</workbook>
</file>

<file path=xl/sharedStrings.xml><?xml version="1.0" encoding="utf-8"?>
<sst xmlns="http://schemas.openxmlformats.org/spreadsheetml/2006/main" count="356" uniqueCount="239">
  <si>
    <t>REDNI BROJ</t>
  </si>
  <si>
    <t>OPIS</t>
  </si>
  <si>
    <t>J.M.</t>
  </si>
  <si>
    <t>KOLIČINA</t>
  </si>
  <si>
    <t>JEDINIČNA CIJENA</t>
  </si>
  <si>
    <t>UKUPNO</t>
  </si>
  <si>
    <t>KABELI</t>
  </si>
  <si>
    <t>1.</t>
  </si>
  <si>
    <t>1.1.</t>
  </si>
  <si>
    <t>PP00 A 4x25 mm2</t>
  </si>
  <si>
    <t>m</t>
  </si>
  <si>
    <t>1.2.</t>
  </si>
  <si>
    <t>PP-Y 3x1,50 mm2</t>
  </si>
  <si>
    <t>1.3.</t>
  </si>
  <si>
    <t>1.4.</t>
  </si>
  <si>
    <t>Elkalex 2x16 mm2</t>
  </si>
  <si>
    <t>PP-Y 3x2,50 mm2</t>
  </si>
  <si>
    <t>UKUPNO KABELI</t>
  </si>
  <si>
    <t>2.</t>
  </si>
  <si>
    <t>KABELSKI PRIBOR</t>
  </si>
  <si>
    <t>2.1.</t>
  </si>
  <si>
    <t>2.2.</t>
  </si>
  <si>
    <t>2.3.</t>
  </si>
  <si>
    <t>2.4.</t>
  </si>
  <si>
    <t>Spojnica za 1kV kabele, za presjek 25-50 mm2</t>
  </si>
  <si>
    <t>kom</t>
  </si>
  <si>
    <t>Stezne cijevi srednjestjenkaste za promjer kabela 5,5-14,5 mm2 L= 1 m</t>
  </si>
  <si>
    <t>Stopice Al/Cu za prešanje 25 mm2, vijak 10 mm</t>
  </si>
  <si>
    <t>Stopice Al za prešanje 35 mm2 vijak 10 mm2</t>
  </si>
  <si>
    <t>2.5.</t>
  </si>
  <si>
    <t>2.6.</t>
  </si>
  <si>
    <t>2.7.</t>
  </si>
  <si>
    <t>Sabirnica Cu tropolna</t>
  </si>
  <si>
    <t xml:space="preserve">Sabirnica Cu jednopolna </t>
  </si>
  <si>
    <t>2.8.</t>
  </si>
  <si>
    <t>Spojnica za bakar P2x-95</t>
  </si>
  <si>
    <t>2.9.</t>
  </si>
  <si>
    <t>Spojnice MP851512 MWTM16/5</t>
  </si>
  <si>
    <t>Spojnice MP122104 čah. Spoj. AL</t>
  </si>
  <si>
    <t>Spojnice MP851512 MWTM50/16</t>
  </si>
  <si>
    <t>2.10.</t>
  </si>
  <si>
    <t>2.11.</t>
  </si>
  <si>
    <t>UKUPNO KABELSKI PRIBOR</t>
  </si>
  <si>
    <t>3.</t>
  </si>
  <si>
    <t>METALNI STUPOVI - za treću vjetrovnu zonu</t>
  </si>
  <si>
    <t>3.1.</t>
  </si>
  <si>
    <t>3.2.</t>
  </si>
  <si>
    <t>3.3.</t>
  </si>
  <si>
    <t>3.4.</t>
  </si>
  <si>
    <t>3.5.</t>
  </si>
  <si>
    <t>UKUPNO STUPOVI</t>
  </si>
  <si>
    <t>4.</t>
  </si>
  <si>
    <t>4.1.</t>
  </si>
  <si>
    <t>4.2.</t>
  </si>
  <si>
    <t>5.</t>
  </si>
  <si>
    <t>SVJETILJKE</t>
  </si>
  <si>
    <t>5.1.</t>
  </si>
  <si>
    <t>5.2.</t>
  </si>
  <si>
    <t>5.3.</t>
  </si>
  <si>
    <t>5.4.</t>
  </si>
  <si>
    <t>SVJETILJKA  FORSTREET 70 E</t>
  </si>
  <si>
    <t>SVJET. 5NA 597E-1 MTOF SC mini 1x70W</t>
  </si>
  <si>
    <t>Tehnička cestovna svjetiljka tip CX 100 - 150W (5CX 622 E-1PUB80214)</t>
  </si>
  <si>
    <t>Tehnička cestovna svjetiljka tip CX 200 - 250W (5CX 632 E-1SS0208)</t>
  </si>
  <si>
    <t>6.</t>
  </si>
  <si>
    <t>ŽARULJE</t>
  </si>
  <si>
    <t>6.1.</t>
  </si>
  <si>
    <t>6.2.</t>
  </si>
  <si>
    <t>6.3.</t>
  </si>
  <si>
    <t>6.4.</t>
  </si>
  <si>
    <t>6.5.</t>
  </si>
  <si>
    <t>NaVt 70 W</t>
  </si>
  <si>
    <t xml:space="preserve">NaVt 70/I </t>
  </si>
  <si>
    <t>NaVt 150 W</t>
  </si>
  <si>
    <t>NaVt 250 W</t>
  </si>
  <si>
    <t>Metalhalogena žarulja G12 70 W</t>
  </si>
  <si>
    <t>Metalhalogena žarulja G12 35 W</t>
  </si>
  <si>
    <t>6.6.</t>
  </si>
  <si>
    <t>6.7.</t>
  </si>
  <si>
    <t>NaVt 400 W</t>
  </si>
  <si>
    <t>NaVt 100 W</t>
  </si>
  <si>
    <t>6.8.</t>
  </si>
  <si>
    <t>7.</t>
  </si>
  <si>
    <t>PRIGUŠNICE</t>
  </si>
  <si>
    <t>Za NaVt 70 W</t>
  </si>
  <si>
    <t>Za NaVt 100 W</t>
  </si>
  <si>
    <t>Za NaVt 150 W</t>
  </si>
  <si>
    <t>Za NaVt 250 W</t>
  </si>
  <si>
    <t>Za NaVt 400 W</t>
  </si>
  <si>
    <t>Za metalhalogene žarulje G12 70 W</t>
  </si>
  <si>
    <t>Za metalhalogene žarulje G12 35 W</t>
  </si>
  <si>
    <t>7.1.</t>
  </si>
  <si>
    <t>7.2.</t>
  </si>
  <si>
    <t>7.3.</t>
  </si>
  <si>
    <t>7.4.</t>
  </si>
  <si>
    <t>7.5.</t>
  </si>
  <si>
    <t>7.6.</t>
  </si>
  <si>
    <t>7.7.</t>
  </si>
  <si>
    <t>UKUPNO KONZOLE</t>
  </si>
  <si>
    <t>UKUPNO SVJETILJKE</t>
  </si>
  <si>
    <t>UKUPNO ŽARULJE</t>
  </si>
  <si>
    <t>UKUPNO PRIGUŠNICE</t>
  </si>
  <si>
    <t>8.</t>
  </si>
  <si>
    <t>8.1.</t>
  </si>
  <si>
    <t>8.2.</t>
  </si>
  <si>
    <t>8.3.</t>
  </si>
  <si>
    <t>8.4.</t>
  </si>
  <si>
    <t>8.5.</t>
  </si>
  <si>
    <t>8.6.</t>
  </si>
  <si>
    <t>8.7.</t>
  </si>
  <si>
    <t>Propaljivač za NaVt 70 W</t>
  </si>
  <si>
    <t>Propaljivač za NaVt 150 W</t>
  </si>
  <si>
    <t>Propaljivač za NaVt 250 W</t>
  </si>
  <si>
    <t>Propaljivač za NaVt 400 W</t>
  </si>
  <si>
    <t>Grlo porculan E27</t>
  </si>
  <si>
    <t>Grlo porculan E40</t>
  </si>
  <si>
    <t>8.8.</t>
  </si>
  <si>
    <t>Redukcija 76/60 mm</t>
  </si>
  <si>
    <t>RAZDJELNIK MVL 435/1</t>
  </si>
  <si>
    <t>RAZDJELNIK MVL 435/2</t>
  </si>
  <si>
    <t>8.9.</t>
  </si>
  <si>
    <t>8.10.</t>
  </si>
  <si>
    <t>ČAHURA KCA 25</t>
  </si>
  <si>
    <t>8.11.</t>
  </si>
  <si>
    <t>Ovjesna spojnica za nadzemnu mrežu DPZ MP 10-30</t>
  </si>
  <si>
    <t>KANAL LFK 15x15 REHAU</t>
  </si>
  <si>
    <t>8.12.</t>
  </si>
  <si>
    <t>PEHD cijev KABUPLAST savitljiva D63/52 (iznutra glatka, vani rebrasta)</t>
  </si>
  <si>
    <t>8.13.</t>
  </si>
  <si>
    <t>3.6.</t>
  </si>
  <si>
    <t>Temeljni vijci za KORS stup do 6 m visine</t>
  </si>
  <si>
    <t>set</t>
  </si>
  <si>
    <t>8.14.</t>
  </si>
  <si>
    <t>pak</t>
  </si>
  <si>
    <t>8.15.</t>
  </si>
  <si>
    <t>IZOLIRANA VIJČANA STRUJNA STEZALJKA, DOZ-1</t>
  </si>
  <si>
    <t>9.</t>
  </si>
  <si>
    <t>MATERIJAL I OPREMA NA MJERNIM MJESTIMA</t>
  </si>
  <si>
    <t>1.5.</t>
  </si>
  <si>
    <t>Bakreno uže 35 mm2</t>
  </si>
  <si>
    <t>9.1.</t>
  </si>
  <si>
    <t>Patrona DZ 10 A</t>
  </si>
  <si>
    <t>9.2.</t>
  </si>
  <si>
    <t>Automatski osigurač  10 A, 240 V, AC</t>
  </si>
  <si>
    <t>9.3.</t>
  </si>
  <si>
    <t>Automatski osigurač  16 A, 240 V, AC</t>
  </si>
  <si>
    <t>9.4.</t>
  </si>
  <si>
    <t>Automatski osigurač  20 A, 240 V, AC</t>
  </si>
  <si>
    <t>9.5.</t>
  </si>
  <si>
    <t>Automatski osigurač  25 A, 240 V, AC</t>
  </si>
  <si>
    <t>9.6.</t>
  </si>
  <si>
    <t>Patrona NVO 25A</t>
  </si>
  <si>
    <t>9.7.</t>
  </si>
  <si>
    <t>9.8.</t>
  </si>
  <si>
    <t>Patrona NVO 35A</t>
  </si>
  <si>
    <t>Patrona NVO 50A</t>
  </si>
  <si>
    <t>9.9.</t>
  </si>
  <si>
    <t>Patrona NVO 63A</t>
  </si>
  <si>
    <t>9.10.</t>
  </si>
  <si>
    <t>Redna stezaljka 12x4mm</t>
  </si>
  <si>
    <t>UKUPNO MATERIJAL I OPREMA NA MJERNIM MJESTIMA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</si>
  <si>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</si>
  <si>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</si>
  <si>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</si>
  <si>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</si>
  <si>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</si>
  <si>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</si>
  <si>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</si>
  <si>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</si>
  <si>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</si>
  <si>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</si>
  <si>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</si>
  <si>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Izolir vrpca plastična 15mmx10m</t>
  </si>
  <si>
    <t>Sprej WD-40 200 ml</t>
  </si>
  <si>
    <t xml:space="preserve">Samostojeći razvodni ormar za JR,  dimenzija 750x800x280 tip kao ots-a 52.2F komplet sa temeljem i ugrađenom slijedećom opremom:  
           A   POLJE HEP-a
                Osigurač sklopka 3P 180/50A tip APRBK00/160       kom     1
                Stezaljka N tip 2NP-00/1BN                                       kom     1
                Stezaljka PE tip 2NP-00-NM8                                    kom     1
                Temeljna ploča t                                                         kom     1
         B    POLJE JAVNE RASVJETE
               Osigurač sklopka 3P160/50A tip APRBK00/160         kom     2
               Stezaljka N tip 2NP-00/18N                                         kom     1
               Stezaljka PE tip  2NP-00-NM8                                     kom     1
               Sklopnik 3P 40A 18,5kW napon svitka 230V tip 
               3RT 1035-1AP00                                                         kom     2
               sklopka 1-0-2 10A 1P ugradnja na šinu tip
               4G10-51-U S18                                                            kom     1
               sat uklopni dnevni QT11 R-100h tip LEG03740           kom     1
               luxsomat sa fotosondom tip PER 7053                         kom     1
               svjetiljka 1x 10W FC tip PLAST 1x10W                        kom     1
               sklopka 0-1 10A tip LEG 686750                                  kom     1
               temeljna ploča                                                               kom     1
               instalacijski kanal, vodići, tuljci i stopice                     paušal    1     
</t>
  </si>
  <si>
    <t>Samostojeći ormar za javnu rasvjetu - neopremljen, dimenzija 750x800x280 tip kao ots-a 52.2F</t>
  </si>
  <si>
    <t>ORMAR P/Ž 310x310x160 IP66</t>
  </si>
  <si>
    <t>POSTOLJE ZA OSIGURAČE NVO</t>
  </si>
  <si>
    <t>LUKSOMAT ETI SOU-1, sa odvojenom sondom</t>
  </si>
  <si>
    <t>LUKSOMAT ETI SOU-2</t>
  </si>
  <si>
    <t>FOTO OKO</t>
  </si>
  <si>
    <t>KRPE ZA TOPLOSKUPLJAJUĆU TEHNIKU – za nadzemnu mrežu kabela presjeka 25 mm2 sa čahurom</t>
  </si>
  <si>
    <t>KRPE ZA TOPLOSKUPLJAJUĆU TEHNIKU – za podzemnu mrežu do 25 mm2 sa čahurom</t>
  </si>
  <si>
    <t>Odvojna stezaljka za bakar H forma - za bakreno uže presjeka 35 mm</t>
  </si>
  <si>
    <t xml:space="preserve"> Sklopnik 3P 40A 18,5kW napon svitka 230V tip  3RT 1035-1AP00                                                        </t>
  </si>
  <si>
    <t>10.11.</t>
  </si>
  <si>
    <t>10.12.</t>
  </si>
  <si>
    <t>10.13.</t>
  </si>
  <si>
    <t>10.14.</t>
  </si>
  <si>
    <t>10.15.</t>
  </si>
  <si>
    <t>OSTALI MATERIJAL 1.</t>
  </si>
  <si>
    <t>OSTALI MATERIJAL 2.</t>
  </si>
  <si>
    <t>SVEUKUPNO</t>
  </si>
  <si>
    <t>UKUPNO OSTALI MATERIJAL 1.</t>
  </si>
  <si>
    <t xml:space="preserve"> Sklopka 1-0-2 10A 1P ugradnja na šinu tip  4G10-51-U S18</t>
  </si>
  <si>
    <t>10.16.</t>
  </si>
  <si>
    <t>UKUPNO OSTALI MATERIJAL 2.</t>
  </si>
  <si>
    <t>PDV 25%</t>
  </si>
  <si>
    <t>SVEUKUPNO S PDV-om</t>
  </si>
  <si>
    <t>10.17.</t>
  </si>
  <si>
    <t>BAND-IT traka 0,8/10mm - INOX</t>
  </si>
  <si>
    <t>Kopče za band-it traku 10 mm -INOX</t>
  </si>
  <si>
    <t>Spojnica za 1kV kabele, za presjek 50-100 mm2</t>
  </si>
  <si>
    <t>2.12.</t>
  </si>
  <si>
    <t>PLASTIFICIRANI REMEN za vezivanje kabelskog snopa tip RP220x20mm ( 1 pak=100m')</t>
  </si>
  <si>
    <t>PEHD cijev KABUPLAST savitljiva D75/62,2 (iznutra glatka, vani rebrasta)</t>
  </si>
  <si>
    <t>PEHD cijev KABUPLAST savitljiva D110/94 (iznutra glatka, vani rebrasta)</t>
  </si>
  <si>
    <t>8.16.</t>
  </si>
  <si>
    <t>Spojnica za KABUPLAST cijev DN63</t>
  </si>
  <si>
    <t>Spojnica za KABUPLAST cijev DN75</t>
  </si>
  <si>
    <t>Spojnica za KABUPLAST cijev DN110</t>
  </si>
  <si>
    <t>8.17.</t>
  </si>
  <si>
    <t>8.18.</t>
  </si>
  <si>
    <t>8.19.</t>
  </si>
  <si>
    <t>8.20.</t>
  </si>
  <si>
    <t>8.21.</t>
  </si>
  <si>
    <t>Instalacijska cijev D= 20 mm bužir/ticino 50m, savitljiva za Ugradnju - samovraćajuća, rebrasta,</t>
  </si>
  <si>
    <t>Instalacijska cijev D=25 mm bužir/ticino 50m, savitljiva za Ugradnju - samovraćajuća, rebrasta,</t>
  </si>
  <si>
    <t>10.18.</t>
  </si>
  <si>
    <t>Stup Kors 4m (3. vjetrovna zona s temeljnim vijcima)</t>
  </si>
  <si>
    <t>Stup Kors 5m (3. vjetrovna zona s temeljnim vijcima)</t>
  </si>
  <si>
    <t>Stup Kors 6m (3. vjetrovna zona s temeljnim vijcima)</t>
  </si>
  <si>
    <t>Stup Kors 7m (3. vjetrovna zona s temeljnim vijcima)</t>
  </si>
  <si>
    <t>Stup Kors 8m (3. vjetrovna zona s temeljnim vijcima)</t>
  </si>
  <si>
    <t>Stup Kors 3m (3. vjetrovna zona s temeljnim vijcima)</t>
  </si>
  <si>
    <t>38.</t>
  </si>
  <si>
    <t>Stup Kors 10m (3. vjetrovna zona s temeljnim vijcima)</t>
  </si>
  <si>
    <t>3.8.</t>
  </si>
  <si>
    <t>3.9.</t>
  </si>
  <si>
    <t>Temeljni vijci za KORS stup 6-10 m visine</t>
  </si>
  <si>
    <t xml:space="preserve"> KONZOLE</t>
  </si>
  <si>
    <t xml:space="preserve"> Zidna konzola za lampu CX  60/400</t>
  </si>
  <si>
    <t>4.3.</t>
  </si>
  <si>
    <t>Konzola za stup, L tip, fi 60/60</t>
  </si>
  <si>
    <t>Led svjetiljka 40 W, 4400 Lm, min IP65</t>
  </si>
  <si>
    <t>Led svjetiljka 60 W, 6600 Lm, min IP65</t>
  </si>
  <si>
    <t>PVC traka upozorenja za energetski kanal - crvena (u kolutu - 1 kom=1000m')</t>
  </si>
  <si>
    <t>Raychem toploskupljajuće bezhalogene srednjostjene izolacijske cijevi sa ljepilom kom=1m'( za kabel presjeka 4x25mm2)</t>
  </si>
  <si>
    <t xml:space="preserve"> Zidna konzola za lampu CX  60/700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</si>
</sst>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Alignment="1">
      <alignment/>
    </xf>
    <xf numFmtId="0" fontId="36" fillId="0" borderId="11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43" fontId="0" fillId="0" borderId="13" xfId="59" applyFont="1" applyBorder="1" applyAlignment="1">
      <alignment/>
    </xf>
    <xf numFmtId="43" fontId="36" fillId="0" borderId="13" xfId="59" applyFont="1" applyBorder="1" applyAlignment="1">
      <alignment/>
    </xf>
    <xf numFmtId="43" fontId="36" fillId="0" borderId="13" xfId="59" applyFont="1" applyFill="1" applyBorder="1" applyAlignment="1">
      <alignment/>
    </xf>
    <xf numFmtId="43" fontId="36" fillId="0" borderId="14" xfId="59" applyFont="1" applyBorder="1" applyAlignment="1">
      <alignment/>
    </xf>
    <xf numFmtId="43" fontId="0" fillId="0" borderId="13" xfId="59" applyFont="1" applyFill="1" applyBorder="1" applyAlignment="1">
      <alignment/>
    </xf>
    <xf numFmtId="43" fontId="36" fillId="0" borderId="15" xfId="59" applyFont="1" applyBorder="1" applyAlignment="1">
      <alignment/>
    </xf>
    <xf numFmtId="43" fontId="0" fillId="0" borderId="13" xfId="59" applyFont="1" applyBorder="1" applyAlignment="1">
      <alignment horizontal="right" vertical="top"/>
    </xf>
    <xf numFmtId="43" fontId="0" fillId="0" borderId="14" xfId="59" applyFont="1" applyBorder="1" applyAlignment="1">
      <alignment/>
    </xf>
    <xf numFmtId="43" fontId="41" fillId="0" borderId="13" xfId="59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10" xfId="0" applyFont="1" applyFill="1" applyBorder="1" applyAlignment="1">
      <alignment horizontal="right"/>
    </xf>
    <xf numFmtId="0" fontId="35" fillId="0" borderId="10" xfId="0" applyFont="1" applyBorder="1" applyAlignment="1">
      <alignment horizontal="right" wrapText="1"/>
    </xf>
    <xf numFmtId="0" fontId="35" fillId="0" borderId="0" xfId="0" applyFont="1" applyBorder="1" applyAlignment="1">
      <alignment/>
    </xf>
    <xf numFmtId="0" fontId="35" fillId="33" borderId="10" xfId="0" applyFont="1" applyFill="1" applyBorder="1" applyAlignment="1">
      <alignment/>
    </xf>
    <xf numFmtId="0" fontId="35" fillId="0" borderId="1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35" fillId="0" borderId="10" xfId="0" applyFont="1" applyBorder="1" applyAlignment="1">
      <alignment vertical="top"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  <cellStyle name="Zarez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58"/>
  <sheetViews>
    <sheetView tabSelected="1" view="pageBreakPreview" zoomScale="90" zoomScaleSheetLayoutView="90" zoomScalePageLayoutView="0" workbookViewId="0" topLeftCell="A136">
      <selection activeCell="B4" sqref="B4"/>
    </sheetView>
  </sheetViews>
  <sheetFormatPr defaultColWidth="9.140625" defaultRowHeight="15"/>
  <cols>
    <col min="1" max="1" width="11.00390625" style="9" bestFit="1" customWidth="1"/>
    <col min="2" max="2" width="47.7109375" style="9" customWidth="1"/>
    <col min="3" max="3" width="7.57421875" style="9" customWidth="1"/>
    <col min="4" max="4" width="9.8515625" style="42" bestFit="1" customWidth="1"/>
    <col min="5" max="5" width="11.00390625" style="9" bestFit="1" customWidth="1"/>
    <col min="6" max="6" width="16.7109375" style="9" bestFit="1" customWidth="1"/>
    <col min="7" max="16384" width="9.140625" style="9" customWidth="1"/>
  </cols>
  <sheetData>
    <row r="3" spans="3:6" ht="15" customHeight="1">
      <c r="C3" s="63"/>
      <c r="D3" s="63"/>
      <c r="E3" s="63"/>
      <c r="F3" s="64"/>
    </row>
    <row r="5" spans="1:6" ht="30">
      <c r="A5" s="54" t="s">
        <v>0</v>
      </c>
      <c r="B5" s="55" t="s">
        <v>1</v>
      </c>
      <c r="C5" s="33" t="s">
        <v>2</v>
      </c>
      <c r="D5" s="44" t="s">
        <v>3</v>
      </c>
      <c r="E5" s="56" t="s">
        <v>4</v>
      </c>
      <c r="F5" s="55" t="s">
        <v>5</v>
      </c>
    </row>
    <row r="6" spans="1:6" ht="15.75">
      <c r="A6" s="57" t="s">
        <v>7</v>
      </c>
      <c r="B6" s="58" t="s">
        <v>6</v>
      </c>
      <c r="C6" s="59"/>
      <c r="D6" s="60"/>
      <c r="E6" s="59"/>
      <c r="F6" s="61"/>
    </row>
    <row r="7" spans="1:6" ht="15">
      <c r="A7" s="33" t="s">
        <v>8</v>
      </c>
      <c r="B7" s="33" t="s">
        <v>9</v>
      </c>
      <c r="C7" s="1" t="s">
        <v>10</v>
      </c>
      <c r="D7" s="44">
        <v>3000</v>
      </c>
      <c r="E7" s="34"/>
      <c r="F7" s="24">
        <f>D7*E7</f>
        <v>0</v>
      </c>
    </row>
    <row r="8" spans="1:6" ht="15">
      <c r="A8" s="33" t="s">
        <v>11</v>
      </c>
      <c r="B8" s="33" t="s">
        <v>12</v>
      </c>
      <c r="C8" s="1" t="s">
        <v>10</v>
      </c>
      <c r="D8" s="44">
        <v>600</v>
      </c>
      <c r="E8" s="34"/>
      <c r="F8" s="24">
        <f>D8*E8</f>
        <v>0</v>
      </c>
    </row>
    <row r="9" spans="1:6" ht="15">
      <c r="A9" s="33" t="s">
        <v>13</v>
      </c>
      <c r="B9" s="33" t="s">
        <v>16</v>
      </c>
      <c r="C9" s="1" t="s">
        <v>10</v>
      </c>
      <c r="D9" s="44">
        <v>600</v>
      </c>
      <c r="E9" s="34"/>
      <c r="F9" s="24">
        <f>D9*E9</f>
        <v>0</v>
      </c>
    </row>
    <row r="10" spans="1:6" ht="15">
      <c r="A10" s="33" t="s">
        <v>14</v>
      </c>
      <c r="B10" s="33" t="s">
        <v>15</v>
      </c>
      <c r="C10" s="1" t="s">
        <v>10</v>
      </c>
      <c r="D10" s="44">
        <v>1000</v>
      </c>
      <c r="E10" s="34"/>
      <c r="F10" s="24">
        <f>D10*E10</f>
        <v>0</v>
      </c>
    </row>
    <row r="11" spans="1:6" ht="19.5" customHeight="1">
      <c r="A11" s="35" t="s">
        <v>138</v>
      </c>
      <c r="B11" s="33" t="s">
        <v>139</v>
      </c>
      <c r="C11" s="1" t="s">
        <v>10</v>
      </c>
      <c r="D11" s="45">
        <v>1500</v>
      </c>
      <c r="E11" s="36"/>
      <c r="F11" s="24">
        <f>D11*E11</f>
        <v>0</v>
      </c>
    </row>
    <row r="12" spans="2:6" ht="15">
      <c r="B12" s="8" t="s">
        <v>17</v>
      </c>
      <c r="C12" s="41"/>
      <c r="F12" s="25">
        <f>SUM(F7:F11)</f>
        <v>0</v>
      </c>
    </row>
    <row r="13" ht="15">
      <c r="C13" s="41"/>
    </row>
    <row r="14" ht="15">
      <c r="C14" s="41"/>
    </row>
    <row r="15" spans="1:6" ht="15.75">
      <c r="A15" s="57" t="s">
        <v>18</v>
      </c>
      <c r="B15" s="58" t="s">
        <v>19</v>
      </c>
      <c r="C15" s="62"/>
      <c r="D15" s="60"/>
      <c r="E15" s="59"/>
      <c r="F15" s="61"/>
    </row>
    <row r="16" spans="1:6" ht="15">
      <c r="A16" s="33" t="s">
        <v>20</v>
      </c>
      <c r="B16" s="2" t="s">
        <v>24</v>
      </c>
      <c r="C16" s="1" t="s">
        <v>25</v>
      </c>
      <c r="D16" s="44">
        <v>50</v>
      </c>
      <c r="E16" s="34"/>
      <c r="F16" s="24">
        <f>D16*E16</f>
        <v>0</v>
      </c>
    </row>
    <row r="17" spans="1:6" ht="20.25" customHeight="1">
      <c r="A17" s="19" t="s">
        <v>21</v>
      </c>
      <c r="B17" s="2" t="s">
        <v>202</v>
      </c>
      <c r="C17" s="1" t="s">
        <v>25</v>
      </c>
      <c r="D17" s="44">
        <v>20</v>
      </c>
      <c r="E17" s="34"/>
      <c r="F17" s="24">
        <f>D17*E17</f>
        <v>0</v>
      </c>
    </row>
    <row r="18" spans="1:6" ht="30">
      <c r="A18" s="33" t="s">
        <v>22</v>
      </c>
      <c r="B18" s="2" t="s">
        <v>26</v>
      </c>
      <c r="C18" s="1" t="s">
        <v>25</v>
      </c>
      <c r="D18" s="44">
        <v>30</v>
      </c>
      <c r="E18" s="33"/>
      <c r="F18" s="24">
        <f aca="true" t="shared" si="0" ref="F18:F27">D18*E18</f>
        <v>0</v>
      </c>
    </row>
    <row r="19" spans="1:6" ht="15">
      <c r="A19" s="33" t="s">
        <v>23</v>
      </c>
      <c r="B19" s="3" t="s">
        <v>27</v>
      </c>
      <c r="C19" s="1" t="s">
        <v>25</v>
      </c>
      <c r="D19" s="44">
        <v>100</v>
      </c>
      <c r="E19" s="33"/>
      <c r="F19" s="24">
        <f t="shared" si="0"/>
        <v>0</v>
      </c>
    </row>
    <row r="20" spans="1:6" ht="16.5" customHeight="1">
      <c r="A20" s="33" t="s">
        <v>29</v>
      </c>
      <c r="B20" s="2" t="s">
        <v>28</v>
      </c>
      <c r="C20" s="1" t="s">
        <v>25</v>
      </c>
      <c r="D20" s="44">
        <v>30</v>
      </c>
      <c r="E20" s="33"/>
      <c r="F20" s="24">
        <f t="shared" si="0"/>
        <v>0</v>
      </c>
    </row>
    <row r="21" spans="1:6" ht="30.75" customHeight="1">
      <c r="A21" s="33" t="s">
        <v>30</v>
      </c>
      <c r="B21" s="40" t="s">
        <v>124</v>
      </c>
      <c r="C21" s="5" t="s">
        <v>25</v>
      </c>
      <c r="D21" s="44">
        <v>80</v>
      </c>
      <c r="E21" s="34"/>
      <c r="F21" s="24">
        <f t="shared" si="0"/>
        <v>0</v>
      </c>
    </row>
    <row r="22" spans="1:6" ht="60" customHeight="1">
      <c r="A22" s="33" t="s">
        <v>31</v>
      </c>
      <c r="B22" s="4" t="s">
        <v>33</v>
      </c>
      <c r="C22" s="5" t="s">
        <v>25</v>
      </c>
      <c r="D22" s="44">
        <v>5</v>
      </c>
      <c r="E22" s="34"/>
      <c r="F22" s="24">
        <f t="shared" si="0"/>
        <v>0</v>
      </c>
    </row>
    <row r="23" spans="1:6" ht="45" customHeight="1">
      <c r="A23" s="33" t="s">
        <v>34</v>
      </c>
      <c r="B23" s="4" t="s">
        <v>32</v>
      </c>
      <c r="C23" s="5" t="s">
        <v>25</v>
      </c>
      <c r="D23" s="44">
        <v>5</v>
      </c>
      <c r="E23" s="33"/>
      <c r="F23" s="24">
        <f t="shared" si="0"/>
        <v>0</v>
      </c>
    </row>
    <row r="24" spans="1:6" ht="45" customHeight="1">
      <c r="A24" s="33" t="s">
        <v>36</v>
      </c>
      <c r="B24" s="4" t="s">
        <v>35</v>
      </c>
      <c r="C24" s="5" t="s">
        <v>25</v>
      </c>
      <c r="D24" s="44">
        <v>40</v>
      </c>
      <c r="E24" s="34"/>
      <c r="F24" s="24">
        <f t="shared" si="0"/>
        <v>0</v>
      </c>
    </row>
    <row r="25" spans="1:6" ht="75" customHeight="1">
      <c r="A25" s="33" t="s">
        <v>40</v>
      </c>
      <c r="B25" s="2" t="s">
        <v>37</v>
      </c>
      <c r="C25" s="5" t="s">
        <v>25</v>
      </c>
      <c r="D25" s="45">
        <v>10</v>
      </c>
      <c r="E25" s="35"/>
      <c r="F25" s="28">
        <f t="shared" si="0"/>
        <v>0</v>
      </c>
    </row>
    <row r="26" spans="1:6" ht="75" customHeight="1">
      <c r="A26" s="33" t="s">
        <v>41</v>
      </c>
      <c r="B26" s="2" t="s">
        <v>39</v>
      </c>
      <c r="C26" s="5" t="s">
        <v>25</v>
      </c>
      <c r="D26" s="44">
        <v>10</v>
      </c>
      <c r="E26" s="34"/>
      <c r="F26" s="24">
        <f t="shared" si="0"/>
        <v>0</v>
      </c>
    </row>
    <row r="27" spans="1:6" ht="15">
      <c r="A27" s="33" t="s">
        <v>203</v>
      </c>
      <c r="B27" s="33" t="s">
        <v>38</v>
      </c>
      <c r="C27" s="5" t="s">
        <v>25</v>
      </c>
      <c r="D27" s="44">
        <v>10</v>
      </c>
      <c r="E27" s="33"/>
      <c r="F27" s="24">
        <f t="shared" si="0"/>
        <v>0</v>
      </c>
    </row>
    <row r="28" spans="2:6" ht="45" customHeight="1">
      <c r="B28" s="6" t="s">
        <v>42</v>
      </c>
      <c r="F28" s="26">
        <f>SUM(F16:F27)</f>
        <v>0</v>
      </c>
    </row>
    <row r="31" spans="1:6" ht="15" customHeight="1">
      <c r="A31" s="57" t="s">
        <v>43</v>
      </c>
      <c r="B31" s="58" t="s">
        <v>44</v>
      </c>
      <c r="C31" s="59"/>
      <c r="D31" s="60"/>
      <c r="E31" s="59"/>
      <c r="F31" s="61"/>
    </row>
    <row r="32" spans="1:6" ht="15">
      <c r="A32" s="33" t="s">
        <v>45</v>
      </c>
      <c r="B32" s="33" t="s">
        <v>224</v>
      </c>
      <c r="C32" s="1" t="s">
        <v>25</v>
      </c>
      <c r="D32" s="44">
        <v>5</v>
      </c>
      <c r="E32" s="34"/>
      <c r="F32" s="24">
        <f aca="true" t="shared" si="1" ref="F32:F40">D32*E32</f>
        <v>0</v>
      </c>
    </row>
    <row r="33" spans="1:6" ht="15">
      <c r="A33" s="33" t="s">
        <v>46</v>
      </c>
      <c r="B33" s="33" t="s">
        <v>219</v>
      </c>
      <c r="C33" s="1" t="s">
        <v>25</v>
      </c>
      <c r="D33" s="44">
        <v>5</v>
      </c>
      <c r="E33" s="34"/>
      <c r="F33" s="24">
        <f t="shared" si="1"/>
        <v>0</v>
      </c>
    </row>
    <row r="34" spans="1:6" ht="15">
      <c r="A34" s="33" t="s">
        <v>47</v>
      </c>
      <c r="B34" s="33" t="s">
        <v>220</v>
      </c>
      <c r="C34" s="1" t="s">
        <v>25</v>
      </c>
      <c r="D34" s="44">
        <v>10</v>
      </c>
      <c r="E34" s="37"/>
      <c r="F34" s="24">
        <f t="shared" si="1"/>
        <v>0</v>
      </c>
    </row>
    <row r="35" spans="1:6" ht="15">
      <c r="A35" s="33" t="s">
        <v>48</v>
      </c>
      <c r="B35" s="33" t="s">
        <v>221</v>
      </c>
      <c r="C35" s="1" t="s">
        <v>25</v>
      </c>
      <c r="D35" s="44">
        <v>15</v>
      </c>
      <c r="E35" s="37"/>
      <c r="F35" s="24">
        <f t="shared" si="1"/>
        <v>0</v>
      </c>
    </row>
    <row r="36" spans="1:6" ht="15">
      <c r="A36" s="33" t="s">
        <v>49</v>
      </c>
      <c r="B36" s="33" t="s">
        <v>222</v>
      </c>
      <c r="C36" s="1" t="s">
        <v>25</v>
      </c>
      <c r="D36" s="44">
        <v>2</v>
      </c>
      <c r="E36" s="37"/>
      <c r="F36" s="24">
        <f t="shared" si="1"/>
        <v>0</v>
      </c>
    </row>
    <row r="37" spans="1:6" ht="15">
      <c r="A37" s="33" t="s">
        <v>129</v>
      </c>
      <c r="B37" s="33" t="s">
        <v>223</v>
      </c>
      <c r="C37" s="1" t="s">
        <v>25</v>
      </c>
      <c r="D37" s="44">
        <v>2</v>
      </c>
      <c r="E37" s="37"/>
      <c r="F37" s="24">
        <f t="shared" si="1"/>
        <v>0</v>
      </c>
    </row>
    <row r="38" spans="1:6" ht="15">
      <c r="A38" s="33" t="s">
        <v>227</v>
      </c>
      <c r="B38" s="33" t="s">
        <v>226</v>
      </c>
      <c r="C38" s="1" t="s">
        <v>25</v>
      </c>
      <c r="D38" s="44">
        <v>1</v>
      </c>
      <c r="E38" s="37"/>
      <c r="F38" s="24">
        <f t="shared" si="1"/>
        <v>0</v>
      </c>
    </row>
    <row r="39" spans="1:6" ht="15">
      <c r="A39" s="35" t="s">
        <v>228</v>
      </c>
      <c r="B39" s="33" t="s">
        <v>130</v>
      </c>
      <c r="C39" s="1" t="s">
        <v>131</v>
      </c>
      <c r="D39" s="45">
        <v>40</v>
      </c>
      <c r="E39" s="36"/>
      <c r="F39" s="24">
        <f t="shared" si="1"/>
        <v>0</v>
      </c>
    </row>
    <row r="40" spans="1:6" ht="15">
      <c r="A40" s="35" t="s">
        <v>225</v>
      </c>
      <c r="B40" s="33" t="s">
        <v>229</v>
      </c>
      <c r="C40" s="1" t="s">
        <v>131</v>
      </c>
      <c r="D40" s="45">
        <v>10</v>
      </c>
      <c r="E40" s="36"/>
      <c r="F40" s="24">
        <f t="shared" si="1"/>
        <v>0</v>
      </c>
    </row>
    <row r="41" spans="2:6" ht="15">
      <c r="B41" s="8" t="s">
        <v>50</v>
      </c>
      <c r="C41" s="41"/>
      <c r="F41" s="25">
        <f>SUM(F32:F40)</f>
        <v>0</v>
      </c>
    </row>
    <row r="44" spans="1:6" ht="15.75">
      <c r="A44" s="57" t="s">
        <v>51</v>
      </c>
      <c r="B44" s="58" t="s">
        <v>230</v>
      </c>
      <c r="C44" s="59"/>
      <c r="D44" s="60"/>
      <c r="E44" s="59"/>
      <c r="F44" s="61"/>
    </row>
    <row r="45" spans="1:6" ht="15">
      <c r="A45" s="33" t="s">
        <v>52</v>
      </c>
      <c r="B45" s="33" t="s">
        <v>231</v>
      </c>
      <c r="C45" s="1" t="s">
        <v>25</v>
      </c>
      <c r="D45" s="44">
        <v>4</v>
      </c>
      <c r="E45" s="33"/>
      <c r="F45" s="24">
        <f>D45*E45</f>
        <v>0</v>
      </c>
    </row>
    <row r="46" spans="1:6" ht="15">
      <c r="A46" s="33" t="s">
        <v>53</v>
      </c>
      <c r="B46" s="33" t="s">
        <v>238</v>
      </c>
      <c r="C46" s="1" t="s">
        <v>25</v>
      </c>
      <c r="D46" s="44">
        <v>4</v>
      </c>
      <c r="E46" s="33"/>
      <c r="F46" s="24">
        <f>D46*E46</f>
        <v>0</v>
      </c>
    </row>
    <row r="47" spans="1:6" s="52" customFormat="1" ht="15">
      <c r="A47" s="35" t="s">
        <v>232</v>
      </c>
      <c r="B47" s="35" t="s">
        <v>233</v>
      </c>
      <c r="C47" s="5" t="s">
        <v>25</v>
      </c>
      <c r="D47" s="45">
        <v>100</v>
      </c>
      <c r="E47" s="35"/>
      <c r="F47" s="28">
        <f>D47*E47</f>
        <v>0</v>
      </c>
    </row>
    <row r="48" spans="2:6" ht="15">
      <c r="B48" s="8" t="s">
        <v>98</v>
      </c>
      <c r="C48" s="41"/>
      <c r="F48" s="25">
        <f>SUM(F45:F47)</f>
        <v>0</v>
      </c>
    </row>
    <row r="51" spans="1:6" ht="15.75">
      <c r="A51" s="57" t="s">
        <v>54</v>
      </c>
      <c r="B51" s="58" t="s">
        <v>55</v>
      </c>
      <c r="C51" s="59"/>
      <c r="D51" s="60"/>
      <c r="E51" s="59"/>
      <c r="F51" s="61"/>
    </row>
    <row r="52" spans="1:6" ht="15">
      <c r="A52" s="33" t="s">
        <v>56</v>
      </c>
      <c r="B52" s="33" t="s">
        <v>60</v>
      </c>
      <c r="C52" s="1" t="s">
        <v>25</v>
      </c>
      <c r="D52" s="44">
        <v>25</v>
      </c>
      <c r="E52" s="36"/>
      <c r="F52" s="24">
        <f aca="true" t="shared" si="2" ref="F52:F57">D52*E52</f>
        <v>0</v>
      </c>
    </row>
    <row r="53" spans="1:6" ht="15">
      <c r="A53" s="33" t="s">
        <v>57</v>
      </c>
      <c r="B53" s="33" t="s">
        <v>61</v>
      </c>
      <c r="C53" s="1" t="s">
        <v>25</v>
      </c>
      <c r="D53" s="45">
        <v>5</v>
      </c>
      <c r="E53" s="36"/>
      <c r="F53" s="24">
        <f t="shared" si="2"/>
        <v>0</v>
      </c>
    </row>
    <row r="54" spans="1:6" ht="45" customHeight="1">
      <c r="A54" s="33" t="s">
        <v>58</v>
      </c>
      <c r="B54" s="2" t="s">
        <v>62</v>
      </c>
      <c r="C54" s="1" t="s">
        <v>25</v>
      </c>
      <c r="D54" s="44">
        <v>5</v>
      </c>
      <c r="E54" s="36"/>
      <c r="F54" s="24">
        <f t="shared" si="2"/>
        <v>0</v>
      </c>
    </row>
    <row r="55" spans="1:6" ht="50.25" customHeight="1">
      <c r="A55" s="33" t="s">
        <v>59</v>
      </c>
      <c r="B55" s="2" t="s">
        <v>63</v>
      </c>
      <c r="C55" s="1" t="s">
        <v>25</v>
      </c>
      <c r="D55" s="44">
        <v>2</v>
      </c>
      <c r="E55" s="36"/>
      <c r="F55" s="24">
        <f t="shared" si="2"/>
        <v>0</v>
      </c>
    </row>
    <row r="56" spans="1:6" ht="50.25" customHeight="1">
      <c r="A56" s="33" t="s">
        <v>59</v>
      </c>
      <c r="B56" s="2" t="s">
        <v>234</v>
      </c>
      <c r="C56" s="1" t="s">
        <v>25</v>
      </c>
      <c r="D56" s="44">
        <v>80</v>
      </c>
      <c r="E56" s="36"/>
      <c r="F56" s="24">
        <f t="shared" si="2"/>
        <v>0</v>
      </c>
    </row>
    <row r="57" spans="1:6" ht="50.25" customHeight="1">
      <c r="A57" s="33" t="s">
        <v>59</v>
      </c>
      <c r="B57" s="2" t="s">
        <v>235</v>
      </c>
      <c r="C57" s="1" t="s">
        <v>25</v>
      </c>
      <c r="D57" s="44">
        <v>20</v>
      </c>
      <c r="E57" s="36"/>
      <c r="F57" s="24">
        <f t="shared" si="2"/>
        <v>0</v>
      </c>
    </row>
    <row r="58" spans="2:6" ht="15">
      <c r="B58" s="8" t="s">
        <v>99</v>
      </c>
      <c r="C58" s="41"/>
      <c r="F58" s="25">
        <f>SUM(F52:F57)</f>
        <v>0</v>
      </c>
    </row>
    <row r="61" spans="1:6" ht="15.75">
      <c r="A61" s="57" t="s">
        <v>64</v>
      </c>
      <c r="B61" s="58" t="s">
        <v>65</v>
      </c>
      <c r="C61" s="59"/>
      <c r="D61" s="60"/>
      <c r="E61" s="59"/>
      <c r="F61" s="61"/>
    </row>
    <row r="62" spans="1:6" ht="30" customHeight="1">
      <c r="A62" s="33" t="s">
        <v>66</v>
      </c>
      <c r="B62" s="3" t="s">
        <v>71</v>
      </c>
      <c r="C62" s="15" t="s">
        <v>25</v>
      </c>
      <c r="D62" s="44">
        <v>500</v>
      </c>
      <c r="E62" s="35"/>
      <c r="F62" s="24">
        <f aca="true" t="shared" si="3" ref="F62:F69">D62*E62</f>
        <v>0</v>
      </c>
    </row>
    <row r="63" spans="1:6" ht="30" customHeight="1">
      <c r="A63" s="33" t="s">
        <v>67</v>
      </c>
      <c r="B63" s="3" t="s">
        <v>72</v>
      </c>
      <c r="C63" s="15" t="s">
        <v>25</v>
      </c>
      <c r="D63" s="44">
        <v>100</v>
      </c>
      <c r="E63" s="35"/>
      <c r="F63" s="24">
        <f t="shared" si="3"/>
        <v>0</v>
      </c>
    </row>
    <row r="64" spans="1:6" ht="30" customHeight="1">
      <c r="A64" s="33" t="s">
        <v>68</v>
      </c>
      <c r="B64" s="3" t="s">
        <v>80</v>
      </c>
      <c r="C64" s="15" t="s">
        <v>25</v>
      </c>
      <c r="D64" s="44">
        <v>50</v>
      </c>
      <c r="E64" s="35"/>
      <c r="F64" s="24">
        <f t="shared" si="3"/>
        <v>0</v>
      </c>
    </row>
    <row r="65" spans="1:6" ht="30" customHeight="1">
      <c r="A65" s="33" t="s">
        <v>69</v>
      </c>
      <c r="B65" s="3" t="s">
        <v>73</v>
      </c>
      <c r="C65" s="15" t="s">
        <v>25</v>
      </c>
      <c r="D65" s="44">
        <v>120</v>
      </c>
      <c r="E65" s="35"/>
      <c r="F65" s="24">
        <f t="shared" si="3"/>
        <v>0</v>
      </c>
    </row>
    <row r="66" spans="1:6" ht="30" customHeight="1">
      <c r="A66" s="33" t="s">
        <v>70</v>
      </c>
      <c r="B66" s="3" t="s">
        <v>74</v>
      </c>
      <c r="C66" s="15" t="s">
        <v>25</v>
      </c>
      <c r="D66" s="44">
        <v>20</v>
      </c>
      <c r="E66" s="35"/>
      <c r="F66" s="24">
        <f t="shared" si="3"/>
        <v>0</v>
      </c>
    </row>
    <row r="67" spans="1:6" ht="30" customHeight="1">
      <c r="A67" s="33" t="s">
        <v>77</v>
      </c>
      <c r="B67" s="3" t="s">
        <v>79</v>
      </c>
      <c r="C67" s="15" t="s">
        <v>25</v>
      </c>
      <c r="D67" s="44">
        <v>10</v>
      </c>
      <c r="E67" s="33"/>
      <c r="F67" s="24">
        <f t="shared" si="3"/>
        <v>0</v>
      </c>
    </row>
    <row r="68" spans="1:6" ht="60" customHeight="1">
      <c r="A68" s="33" t="s">
        <v>78</v>
      </c>
      <c r="B68" s="16" t="s">
        <v>75</v>
      </c>
      <c r="C68" s="15" t="s">
        <v>25</v>
      </c>
      <c r="D68" s="44">
        <v>100</v>
      </c>
      <c r="E68" s="35"/>
      <c r="F68" s="24">
        <f t="shared" si="3"/>
        <v>0</v>
      </c>
    </row>
    <row r="69" spans="1:6" ht="60" customHeight="1">
      <c r="A69" s="33" t="s">
        <v>81</v>
      </c>
      <c r="B69" s="16" t="s">
        <v>76</v>
      </c>
      <c r="C69" s="15" t="s">
        <v>25</v>
      </c>
      <c r="D69" s="44">
        <v>300</v>
      </c>
      <c r="E69" s="35"/>
      <c r="F69" s="24">
        <f t="shared" si="3"/>
        <v>0</v>
      </c>
    </row>
    <row r="70" spans="2:6" ht="15">
      <c r="B70" s="10" t="s">
        <v>100</v>
      </c>
      <c r="C70" s="41"/>
      <c r="F70" s="27">
        <f>SUM(F62:F69)</f>
        <v>0</v>
      </c>
    </row>
    <row r="73" spans="1:6" ht="15.75">
      <c r="A73" s="57" t="s">
        <v>82</v>
      </c>
      <c r="B73" s="58" t="s">
        <v>83</v>
      </c>
      <c r="C73" s="59"/>
      <c r="D73" s="60"/>
      <c r="E73" s="59"/>
      <c r="F73" s="61"/>
    </row>
    <row r="74" spans="1:6" ht="30" customHeight="1">
      <c r="A74" s="33" t="s">
        <v>91</v>
      </c>
      <c r="B74" s="3" t="s">
        <v>84</v>
      </c>
      <c r="C74" s="1" t="s">
        <v>25</v>
      </c>
      <c r="D74" s="44">
        <v>100</v>
      </c>
      <c r="E74" s="33"/>
      <c r="F74" s="24">
        <f aca="true" t="shared" si="4" ref="F74:F80">D74*E74</f>
        <v>0</v>
      </c>
    </row>
    <row r="75" spans="1:6" ht="30" customHeight="1">
      <c r="A75" s="33" t="s">
        <v>92</v>
      </c>
      <c r="B75" s="3" t="s">
        <v>85</v>
      </c>
      <c r="C75" s="1" t="s">
        <v>25</v>
      </c>
      <c r="D75" s="44">
        <v>30</v>
      </c>
      <c r="E75" s="33"/>
      <c r="F75" s="24">
        <f t="shared" si="4"/>
        <v>0</v>
      </c>
    </row>
    <row r="76" spans="1:6" ht="30" customHeight="1">
      <c r="A76" s="33" t="s">
        <v>93</v>
      </c>
      <c r="B76" s="3" t="s">
        <v>86</v>
      </c>
      <c r="C76" s="1" t="s">
        <v>25</v>
      </c>
      <c r="D76" s="44">
        <v>10</v>
      </c>
      <c r="E76" s="33"/>
      <c r="F76" s="24">
        <f t="shared" si="4"/>
        <v>0</v>
      </c>
    </row>
    <row r="77" spans="1:6" ht="30" customHeight="1">
      <c r="A77" s="33" t="s">
        <v>94</v>
      </c>
      <c r="B77" s="3" t="s">
        <v>87</v>
      </c>
      <c r="C77" s="1" t="s">
        <v>25</v>
      </c>
      <c r="D77" s="44">
        <v>10</v>
      </c>
      <c r="E77" s="33"/>
      <c r="F77" s="24">
        <f t="shared" si="4"/>
        <v>0</v>
      </c>
    </row>
    <row r="78" spans="1:6" ht="30" customHeight="1">
      <c r="A78" s="33" t="s">
        <v>95</v>
      </c>
      <c r="B78" s="3" t="s">
        <v>88</v>
      </c>
      <c r="C78" s="1" t="s">
        <v>25</v>
      </c>
      <c r="D78" s="44">
        <v>10</v>
      </c>
      <c r="E78" s="33"/>
      <c r="F78" s="24">
        <f t="shared" si="4"/>
        <v>0</v>
      </c>
    </row>
    <row r="79" spans="1:6" ht="15">
      <c r="A79" s="33" t="s">
        <v>96</v>
      </c>
      <c r="B79" s="16" t="s">
        <v>89</v>
      </c>
      <c r="C79" s="1" t="s">
        <v>25</v>
      </c>
      <c r="D79" s="44">
        <v>100</v>
      </c>
      <c r="E79" s="35"/>
      <c r="F79" s="24">
        <f t="shared" si="4"/>
        <v>0</v>
      </c>
    </row>
    <row r="80" spans="1:6" ht="15">
      <c r="A80" s="33" t="s">
        <v>97</v>
      </c>
      <c r="B80" s="16" t="s">
        <v>90</v>
      </c>
      <c r="C80" s="1" t="s">
        <v>25</v>
      </c>
      <c r="D80" s="44">
        <v>100</v>
      </c>
      <c r="E80" s="35"/>
      <c r="F80" s="24">
        <f t="shared" si="4"/>
        <v>0</v>
      </c>
    </row>
    <row r="81" spans="2:6" ht="15">
      <c r="B81" s="10" t="s">
        <v>101</v>
      </c>
      <c r="C81" s="41"/>
      <c r="F81" s="27">
        <f>SUM(F74:F80)</f>
        <v>0</v>
      </c>
    </row>
    <row r="84" spans="1:6" ht="15.75">
      <c r="A84" s="57" t="s">
        <v>102</v>
      </c>
      <c r="B84" s="58" t="s">
        <v>190</v>
      </c>
      <c r="C84" s="59"/>
      <c r="D84" s="60"/>
      <c r="E84" s="59"/>
      <c r="F84" s="61"/>
    </row>
    <row r="85" spans="1:6" ht="60" customHeight="1">
      <c r="A85" s="33" t="s">
        <v>103</v>
      </c>
      <c r="B85" s="3" t="s">
        <v>110</v>
      </c>
      <c r="C85" s="1" t="s">
        <v>25</v>
      </c>
      <c r="D85" s="46">
        <v>40</v>
      </c>
      <c r="E85" s="34"/>
      <c r="F85" s="24">
        <f aca="true" t="shared" si="5" ref="F85:F105">D85*E85</f>
        <v>0</v>
      </c>
    </row>
    <row r="86" spans="1:6" ht="60" customHeight="1">
      <c r="A86" s="33" t="s">
        <v>104</v>
      </c>
      <c r="B86" s="3" t="s">
        <v>111</v>
      </c>
      <c r="C86" s="1" t="s">
        <v>25</v>
      </c>
      <c r="D86" s="46">
        <v>20</v>
      </c>
      <c r="E86" s="34"/>
      <c r="F86" s="24">
        <f t="shared" si="5"/>
        <v>0</v>
      </c>
    </row>
    <row r="87" spans="1:6" ht="60" customHeight="1">
      <c r="A87" s="33" t="s">
        <v>105</v>
      </c>
      <c r="B87" s="3" t="s">
        <v>112</v>
      </c>
      <c r="C87" s="1" t="s">
        <v>25</v>
      </c>
      <c r="D87" s="46">
        <v>10</v>
      </c>
      <c r="E87" s="34"/>
      <c r="F87" s="24">
        <f t="shared" si="5"/>
        <v>0</v>
      </c>
    </row>
    <row r="88" spans="1:6" ht="60" customHeight="1">
      <c r="A88" s="33" t="s">
        <v>106</v>
      </c>
      <c r="B88" s="3" t="s">
        <v>113</v>
      </c>
      <c r="C88" s="1" t="s">
        <v>25</v>
      </c>
      <c r="D88" s="46">
        <v>10</v>
      </c>
      <c r="E88" s="34"/>
      <c r="F88" s="24">
        <f t="shared" si="5"/>
        <v>0</v>
      </c>
    </row>
    <row r="89" spans="1:6" ht="45" customHeight="1">
      <c r="A89" s="33" t="s">
        <v>107</v>
      </c>
      <c r="B89" s="3" t="s">
        <v>114</v>
      </c>
      <c r="C89" s="1" t="s">
        <v>25</v>
      </c>
      <c r="D89" s="46">
        <v>30</v>
      </c>
      <c r="E89" s="34"/>
      <c r="F89" s="24">
        <f t="shared" si="5"/>
        <v>0</v>
      </c>
    </row>
    <row r="90" spans="1:6" ht="45" customHeight="1">
      <c r="A90" s="33" t="s">
        <v>108</v>
      </c>
      <c r="B90" s="16" t="s">
        <v>115</v>
      </c>
      <c r="C90" s="1" t="s">
        <v>25</v>
      </c>
      <c r="D90" s="46">
        <v>10</v>
      </c>
      <c r="E90" s="34"/>
      <c r="F90" s="24">
        <f t="shared" si="5"/>
        <v>0</v>
      </c>
    </row>
    <row r="91" spans="1:6" ht="45" customHeight="1">
      <c r="A91" s="33" t="s">
        <v>109</v>
      </c>
      <c r="B91" s="16" t="s">
        <v>117</v>
      </c>
      <c r="C91" s="1" t="s">
        <v>25</v>
      </c>
      <c r="D91" s="46">
        <v>20</v>
      </c>
      <c r="E91" s="34"/>
      <c r="F91" s="24">
        <f t="shared" si="5"/>
        <v>0</v>
      </c>
    </row>
    <row r="92" spans="1:6" ht="45" customHeight="1">
      <c r="A92" s="33" t="s">
        <v>116</v>
      </c>
      <c r="B92" s="16" t="s">
        <v>118</v>
      </c>
      <c r="C92" s="1" t="s">
        <v>25</v>
      </c>
      <c r="D92" s="46">
        <v>30</v>
      </c>
      <c r="E92" s="34"/>
      <c r="F92" s="24">
        <f t="shared" si="5"/>
        <v>0</v>
      </c>
    </row>
    <row r="93" spans="1:6" ht="45" customHeight="1">
      <c r="A93" s="33" t="s">
        <v>120</v>
      </c>
      <c r="B93" s="16" t="s">
        <v>119</v>
      </c>
      <c r="C93" s="1" t="s">
        <v>25</v>
      </c>
      <c r="D93" s="46">
        <v>30</v>
      </c>
      <c r="E93" s="34"/>
      <c r="F93" s="24">
        <f t="shared" si="5"/>
        <v>0</v>
      </c>
    </row>
    <row r="94" spans="1:6" ht="30" customHeight="1">
      <c r="A94" s="33" t="s">
        <v>121</v>
      </c>
      <c r="B94" s="16" t="s">
        <v>122</v>
      </c>
      <c r="C94" s="1" t="s">
        <v>25</v>
      </c>
      <c r="D94" s="46">
        <v>250</v>
      </c>
      <c r="E94" s="34"/>
      <c r="F94" s="24">
        <f t="shared" si="5"/>
        <v>0</v>
      </c>
    </row>
    <row r="95" spans="1:6" ht="150" customHeight="1">
      <c r="A95" s="33" t="s">
        <v>123</v>
      </c>
      <c r="B95" s="16" t="s">
        <v>127</v>
      </c>
      <c r="C95" s="1" t="s">
        <v>10</v>
      </c>
      <c r="D95" s="46">
        <v>1500</v>
      </c>
      <c r="E95" s="34"/>
      <c r="F95" s="24">
        <f t="shared" si="5"/>
        <v>0</v>
      </c>
    </row>
    <row r="96" spans="1:6" ht="75" customHeight="1">
      <c r="A96" s="33" t="s">
        <v>126</v>
      </c>
      <c r="B96" s="16" t="s">
        <v>205</v>
      </c>
      <c r="C96" s="1" t="s">
        <v>10</v>
      </c>
      <c r="D96" s="46">
        <v>400</v>
      </c>
      <c r="E96" s="34"/>
      <c r="F96" s="24">
        <f t="shared" si="5"/>
        <v>0</v>
      </c>
    </row>
    <row r="97" spans="1:6" ht="60" customHeight="1">
      <c r="A97" s="33" t="s">
        <v>128</v>
      </c>
      <c r="B97" s="16" t="s">
        <v>206</v>
      </c>
      <c r="C97" s="1" t="s">
        <v>10</v>
      </c>
      <c r="D97" s="46">
        <v>400</v>
      </c>
      <c r="E97" s="34"/>
      <c r="F97" s="24">
        <f t="shared" si="5"/>
        <v>0</v>
      </c>
    </row>
    <row r="98" spans="1:6" ht="165" customHeight="1">
      <c r="A98" s="35" t="s">
        <v>132</v>
      </c>
      <c r="B98" s="17" t="s">
        <v>208</v>
      </c>
      <c r="C98" s="5" t="s">
        <v>25</v>
      </c>
      <c r="D98" s="47">
        <v>10</v>
      </c>
      <c r="E98" s="36"/>
      <c r="F98" s="28">
        <f t="shared" si="5"/>
        <v>0</v>
      </c>
    </row>
    <row r="99" spans="1:6" ht="90" customHeight="1">
      <c r="A99" s="35" t="s">
        <v>134</v>
      </c>
      <c r="B99" s="17" t="s">
        <v>209</v>
      </c>
      <c r="C99" s="5" t="s">
        <v>25</v>
      </c>
      <c r="D99" s="47">
        <v>5</v>
      </c>
      <c r="E99" s="36"/>
      <c r="F99" s="28">
        <f t="shared" si="5"/>
        <v>0</v>
      </c>
    </row>
    <row r="100" spans="1:6" ht="15">
      <c r="A100" s="35" t="s">
        <v>207</v>
      </c>
      <c r="B100" s="17" t="s">
        <v>210</v>
      </c>
      <c r="C100" s="5" t="s">
        <v>25</v>
      </c>
      <c r="D100" s="47">
        <v>5</v>
      </c>
      <c r="E100" s="36"/>
      <c r="F100" s="28">
        <f t="shared" si="5"/>
        <v>0</v>
      </c>
    </row>
    <row r="101" spans="1:6" ht="15">
      <c r="A101" s="33" t="s">
        <v>211</v>
      </c>
      <c r="B101" s="16" t="s">
        <v>125</v>
      </c>
      <c r="C101" s="12" t="s">
        <v>10</v>
      </c>
      <c r="D101" s="48">
        <v>20</v>
      </c>
      <c r="E101" s="36"/>
      <c r="F101" s="24">
        <f t="shared" si="5"/>
        <v>0</v>
      </c>
    </row>
    <row r="102" spans="1:6" ht="30">
      <c r="A102" s="33" t="s">
        <v>212</v>
      </c>
      <c r="B102" s="16" t="s">
        <v>204</v>
      </c>
      <c r="C102" s="12" t="s">
        <v>133</v>
      </c>
      <c r="D102" s="48">
        <v>2</v>
      </c>
      <c r="E102" s="36"/>
      <c r="F102" s="24">
        <f t="shared" si="5"/>
        <v>0</v>
      </c>
    </row>
    <row r="103" spans="1:6" ht="30">
      <c r="A103" s="33" t="s">
        <v>213</v>
      </c>
      <c r="B103" s="16" t="s">
        <v>216</v>
      </c>
      <c r="C103" s="12" t="s">
        <v>10</v>
      </c>
      <c r="D103" s="48">
        <v>200</v>
      </c>
      <c r="E103" s="34"/>
      <c r="F103" s="24">
        <f t="shared" si="5"/>
        <v>0</v>
      </c>
    </row>
    <row r="104" spans="1:6" ht="30">
      <c r="A104" s="33" t="s">
        <v>214</v>
      </c>
      <c r="B104" s="16" t="s">
        <v>217</v>
      </c>
      <c r="C104" s="12" t="s">
        <v>10</v>
      </c>
      <c r="D104" s="48">
        <v>200</v>
      </c>
      <c r="E104" s="34"/>
      <c r="F104" s="24">
        <f t="shared" si="5"/>
        <v>0</v>
      </c>
    </row>
    <row r="105" spans="1:6" ht="15">
      <c r="A105" s="35" t="s">
        <v>215</v>
      </c>
      <c r="B105" s="16" t="s">
        <v>135</v>
      </c>
      <c r="C105" s="12" t="s">
        <v>25</v>
      </c>
      <c r="D105" s="48">
        <v>5</v>
      </c>
      <c r="E105" s="36"/>
      <c r="F105" s="24">
        <f t="shared" si="5"/>
        <v>0</v>
      </c>
    </row>
    <row r="106" spans="2:6" ht="15">
      <c r="B106" s="8" t="s">
        <v>193</v>
      </c>
      <c r="C106" s="20"/>
      <c r="D106" s="49"/>
      <c r="E106" s="21"/>
      <c r="F106" s="29">
        <f>SUM(F85:F105)</f>
        <v>0</v>
      </c>
    </row>
    <row r="109" spans="1:6" ht="15.75">
      <c r="A109" s="57" t="s">
        <v>136</v>
      </c>
      <c r="B109" s="58" t="s">
        <v>137</v>
      </c>
      <c r="C109" s="59"/>
      <c r="D109" s="60"/>
      <c r="E109" s="59"/>
      <c r="F109" s="61"/>
    </row>
    <row r="110" spans="1:6" ht="15">
      <c r="A110" s="33" t="s">
        <v>140</v>
      </c>
      <c r="B110" s="33" t="s">
        <v>141</v>
      </c>
      <c r="C110" s="33" t="s">
        <v>25</v>
      </c>
      <c r="D110" s="44">
        <v>10</v>
      </c>
      <c r="E110" s="34"/>
      <c r="F110" s="24">
        <f aca="true" t="shared" si="6" ref="F110:F119">D110*E110</f>
        <v>0</v>
      </c>
    </row>
    <row r="111" spans="1:6" ht="15">
      <c r="A111" s="33" t="s">
        <v>142</v>
      </c>
      <c r="B111" s="33" t="s">
        <v>143</v>
      </c>
      <c r="C111" s="33" t="s">
        <v>25</v>
      </c>
      <c r="D111" s="44">
        <v>150</v>
      </c>
      <c r="E111" s="34"/>
      <c r="F111" s="24">
        <f t="shared" si="6"/>
        <v>0</v>
      </c>
    </row>
    <row r="112" spans="1:6" ht="15">
      <c r="A112" s="33" t="s">
        <v>144</v>
      </c>
      <c r="B112" s="33" t="s">
        <v>145</v>
      </c>
      <c r="C112" s="33" t="s">
        <v>25</v>
      </c>
      <c r="D112" s="44">
        <v>120</v>
      </c>
      <c r="E112" s="34"/>
      <c r="F112" s="24">
        <f t="shared" si="6"/>
        <v>0</v>
      </c>
    </row>
    <row r="113" spans="1:6" ht="15">
      <c r="A113" s="33" t="s">
        <v>146</v>
      </c>
      <c r="B113" s="33" t="s">
        <v>147</v>
      </c>
      <c r="C113" s="33" t="s">
        <v>25</v>
      </c>
      <c r="D113" s="44">
        <v>20</v>
      </c>
      <c r="E113" s="34"/>
      <c r="F113" s="24">
        <f t="shared" si="6"/>
        <v>0</v>
      </c>
    </row>
    <row r="114" spans="1:6" ht="15">
      <c r="A114" s="33" t="s">
        <v>148</v>
      </c>
      <c r="B114" s="33" t="s">
        <v>149</v>
      </c>
      <c r="C114" s="33" t="s">
        <v>25</v>
      </c>
      <c r="D114" s="44">
        <v>20</v>
      </c>
      <c r="E114" s="34"/>
      <c r="F114" s="24">
        <f t="shared" si="6"/>
        <v>0</v>
      </c>
    </row>
    <row r="115" spans="1:6" ht="15">
      <c r="A115" s="33" t="s">
        <v>150</v>
      </c>
      <c r="B115" s="33" t="s">
        <v>151</v>
      </c>
      <c r="C115" s="33" t="s">
        <v>25</v>
      </c>
      <c r="D115" s="44">
        <v>20</v>
      </c>
      <c r="E115" s="34"/>
      <c r="F115" s="24">
        <f t="shared" si="6"/>
        <v>0</v>
      </c>
    </row>
    <row r="116" spans="1:6" ht="15">
      <c r="A116" s="33" t="s">
        <v>152</v>
      </c>
      <c r="B116" s="33" t="s">
        <v>154</v>
      </c>
      <c r="C116" s="33" t="s">
        <v>25</v>
      </c>
      <c r="D116" s="44">
        <v>50</v>
      </c>
      <c r="E116" s="34"/>
      <c r="F116" s="24">
        <f t="shared" si="6"/>
        <v>0</v>
      </c>
    </row>
    <row r="117" spans="1:6" ht="15">
      <c r="A117" s="33" t="s">
        <v>153</v>
      </c>
      <c r="B117" s="33" t="s">
        <v>155</v>
      </c>
      <c r="C117" s="33" t="s">
        <v>25</v>
      </c>
      <c r="D117" s="44">
        <v>50</v>
      </c>
      <c r="E117" s="34"/>
      <c r="F117" s="24">
        <f t="shared" si="6"/>
        <v>0</v>
      </c>
    </row>
    <row r="118" spans="1:6" ht="15">
      <c r="A118" s="33" t="s">
        <v>156</v>
      </c>
      <c r="B118" s="33" t="s">
        <v>157</v>
      </c>
      <c r="C118" s="33" t="s">
        <v>25</v>
      </c>
      <c r="D118" s="44">
        <v>50</v>
      </c>
      <c r="E118" s="34"/>
      <c r="F118" s="24">
        <f t="shared" si="6"/>
        <v>0</v>
      </c>
    </row>
    <row r="119" spans="1:6" ht="15">
      <c r="A119" s="33" t="s">
        <v>158</v>
      </c>
      <c r="B119" s="33" t="s">
        <v>159</v>
      </c>
      <c r="C119" s="33" t="s">
        <v>25</v>
      </c>
      <c r="D119" s="44">
        <v>10</v>
      </c>
      <c r="E119" s="36"/>
      <c r="F119" s="24">
        <f t="shared" si="6"/>
        <v>0</v>
      </c>
    </row>
    <row r="120" spans="2:6" ht="25.5" customHeight="1">
      <c r="B120" s="43" t="s">
        <v>160</v>
      </c>
      <c r="E120" s="33"/>
      <c r="F120" s="26">
        <f>SUM(F110:F119)</f>
        <v>0</v>
      </c>
    </row>
    <row r="121" ht="140.25" customHeight="1"/>
    <row r="123" spans="1:6" ht="15.75">
      <c r="A123" s="57" t="s">
        <v>161</v>
      </c>
      <c r="B123" s="58" t="s">
        <v>191</v>
      </c>
      <c r="C123" s="59"/>
      <c r="D123" s="60"/>
      <c r="E123" s="59"/>
      <c r="F123" s="61"/>
    </row>
    <row r="124" spans="1:6" ht="25.5">
      <c r="A124" s="33" t="s">
        <v>162</v>
      </c>
      <c r="B124" s="11" t="s">
        <v>236</v>
      </c>
      <c r="C124" s="1" t="s">
        <v>25</v>
      </c>
      <c r="D124" s="44">
        <v>2</v>
      </c>
      <c r="E124" s="33"/>
      <c r="F124" s="24">
        <f aca="true" t="shared" si="7" ref="F124:F141">D124*E124</f>
        <v>0</v>
      </c>
    </row>
    <row r="125" spans="1:6" ht="15">
      <c r="A125" s="33" t="s">
        <v>163</v>
      </c>
      <c r="B125" s="11" t="s">
        <v>172</v>
      </c>
      <c r="C125" s="1" t="s">
        <v>25</v>
      </c>
      <c r="D125" s="44">
        <v>2</v>
      </c>
      <c r="E125" s="33"/>
      <c r="F125" s="24">
        <f t="shared" si="7"/>
        <v>0</v>
      </c>
    </row>
    <row r="126" spans="1:6" ht="15">
      <c r="A126" s="33" t="s">
        <v>164</v>
      </c>
      <c r="B126" s="11" t="s">
        <v>173</v>
      </c>
      <c r="C126" s="1" t="s">
        <v>25</v>
      </c>
      <c r="D126" s="44">
        <v>2</v>
      </c>
      <c r="E126" s="33"/>
      <c r="F126" s="24">
        <f t="shared" si="7"/>
        <v>0</v>
      </c>
    </row>
    <row r="127" spans="1:6" ht="30" customHeight="1">
      <c r="A127" s="33" t="s">
        <v>165</v>
      </c>
      <c r="B127" s="11" t="s">
        <v>175</v>
      </c>
      <c r="C127" s="1" t="s">
        <v>25</v>
      </c>
      <c r="D127" s="44">
        <v>2</v>
      </c>
      <c r="E127" s="37"/>
      <c r="F127" s="24">
        <f t="shared" si="7"/>
        <v>0</v>
      </c>
    </row>
    <row r="128" spans="1:6" ht="330" customHeight="1">
      <c r="A128" s="13" t="s">
        <v>166</v>
      </c>
      <c r="B128" s="3" t="s">
        <v>174</v>
      </c>
      <c r="C128" s="14" t="s">
        <v>25</v>
      </c>
      <c r="D128" s="53">
        <v>2</v>
      </c>
      <c r="E128" s="38"/>
      <c r="F128" s="30">
        <f t="shared" si="7"/>
        <v>0</v>
      </c>
    </row>
    <row r="129" spans="1:6" ht="15">
      <c r="A129" s="33" t="s">
        <v>167</v>
      </c>
      <c r="B129" s="16" t="s">
        <v>176</v>
      </c>
      <c r="C129" s="1" t="s">
        <v>25</v>
      </c>
      <c r="D129" s="44">
        <v>3</v>
      </c>
      <c r="E129" s="34"/>
      <c r="F129" s="24">
        <f t="shared" si="7"/>
        <v>0</v>
      </c>
    </row>
    <row r="130" spans="1:6" ht="15">
      <c r="A130" s="33" t="s">
        <v>168</v>
      </c>
      <c r="B130" s="16" t="s">
        <v>177</v>
      </c>
      <c r="C130" s="1" t="s">
        <v>25</v>
      </c>
      <c r="D130" s="44">
        <v>15</v>
      </c>
      <c r="E130" s="34"/>
      <c r="F130" s="24">
        <f t="shared" si="7"/>
        <v>0</v>
      </c>
    </row>
    <row r="131" spans="1:6" ht="15">
      <c r="A131" s="33" t="s">
        <v>169</v>
      </c>
      <c r="B131" s="16" t="s">
        <v>178</v>
      </c>
      <c r="C131" s="1" t="s">
        <v>25</v>
      </c>
      <c r="D131" s="50">
        <v>5</v>
      </c>
      <c r="E131" s="34"/>
      <c r="F131" s="24">
        <f t="shared" si="7"/>
        <v>0</v>
      </c>
    </row>
    <row r="132" spans="1:6" ht="15">
      <c r="A132" s="33" t="s">
        <v>170</v>
      </c>
      <c r="B132" s="16" t="s">
        <v>179</v>
      </c>
      <c r="C132" s="1" t="s">
        <v>25</v>
      </c>
      <c r="D132" s="44">
        <v>10</v>
      </c>
      <c r="E132" s="34"/>
      <c r="F132" s="24">
        <f t="shared" si="7"/>
        <v>0</v>
      </c>
    </row>
    <row r="133" spans="1:6" ht="15">
      <c r="A133" s="33" t="s">
        <v>171</v>
      </c>
      <c r="B133" s="16" t="s">
        <v>180</v>
      </c>
      <c r="C133" s="1" t="s">
        <v>25</v>
      </c>
      <c r="D133" s="44">
        <v>10</v>
      </c>
      <c r="E133" s="34"/>
      <c r="F133" s="24">
        <f t="shared" si="7"/>
        <v>0</v>
      </c>
    </row>
    <row r="134" spans="1:6" ht="15">
      <c r="A134" s="33" t="s">
        <v>185</v>
      </c>
      <c r="B134" s="16" t="s">
        <v>200</v>
      </c>
      <c r="C134" s="1" t="s">
        <v>25</v>
      </c>
      <c r="D134" s="44">
        <v>1</v>
      </c>
      <c r="E134" s="34"/>
      <c r="F134" s="24">
        <f t="shared" si="7"/>
        <v>0</v>
      </c>
    </row>
    <row r="135" spans="1:6" ht="15">
      <c r="A135" s="33" t="s">
        <v>186</v>
      </c>
      <c r="B135" s="16" t="s">
        <v>201</v>
      </c>
      <c r="C135" s="1" t="s">
        <v>25</v>
      </c>
      <c r="D135" s="44">
        <v>20</v>
      </c>
      <c r="E135" s="34"/>
      <c r="F135" s="24">
        <f t="shared" si="7"/>
        <v>0</v>
      </c>
    </row>
    <row r="136" spans="1:6" ht="30" customHeight="1">
      <c r="A136" s="35" t="s">
        <v>187</v>
      </c>
      <c r="B136" s="17" t="s">
        <v>181</v>
      </c>
      <c r="C136" s="5" t="s">
        <v>25</v>
      </c>
      <c r="D136" s="47">
        <v>50</v>
      </c>
      <c r="E136" s="33"/>
      <c r="F136" s="28">
        <f t="shared" si="7"/>
        <v>0</v>
      </c>
    </row>
    <row r="137" spans="1:6" ht="27.75" customHeight="1">
      <c r="A137" s="33" t="s">
        <v>188</v>
      </c>
      <c r="B137" s="16" t="s">
        <v>182</v>
      </c>
      <c r="C137" s="12" t="s">
        <v>25</v>
      </c>
      <c r="D137" s="51">
        <v>50</v>
      </c>
      <c r="E137" s="39"/>
      <c r="F137" s="24">
        <f t="shared" si="7"/>
        <v>0</v>
      </c>
    </row>
    <row r="138" spans="1:6" ht="30">
      <c r="A138" s="33" t="s">
        <v>189</v>
      </c>
      <c r="B138" s="16" t="s">
        <v>183</v>
      </c>
      <c r="C138" s="12" t="s">
        <v>25</v>
      </c>
      <c r="D138" s="51">
        <v>80</v>
      </c>
      <c r="E138" s="33"/>
      <c r="F138" s="24">
        <f t="shared" si="7"/>
        <v>0</v>
      </c>
    </row>
    <row r="139" spans="1:6" ht="30">
      <c r="A139" s="35" t="s">
        <v>195</v>
      </c>
      <c r="B139" s="16" t="s">
        <v>184</v>
      </c>
      <c r="C139" s="12" t="s">
        <v>25</v>
      </c>
      <c r="D139" s="51">
        <v>2</v>
      </c>
      <c r="E139" s="33"/>
      <c r="F139" s="24">
        <f t="shared" si="7"/>
        <v>0</v>
      </c>
    </row>
    <row r="140" spans="1:6" ht="30">
      <c r="A140" s="35" t="s">
        <v>199</v>
      </c>
      <c r="B140" s="18" t="s">
        <v>194</v>
      </c>
      <c r="C140" s="12" t="s">
        <v>25</v>
      </c>
      <c r="D140" s="51">
        <v>5</v>
      </c>
      <c r="E140" s="33"/>
      <c r="F140" s="31">
        <f t="shared" si="7"/>
        <v>0</v>
      </c>
    </row>
    <row r="141" spans="1:6" ht="45">
      <c r="A141" s="35" t="s">
        <v>218</v>
      </c>
      <c r="B141" s="16" t="s">
        <v>237</v>
      </c>
      <c r="C141" s="12" t="s">
        <v>25</v>
      </c>
      <c r="D141" s="51">
        <v>50</v>
      </c>
      <c r="E141" s="33"/>
      <c r="F141" s="24">
        <f t="shared" si="7"/>
        <v>0</v>
      </c>
    </row>
    <row r="142" spans="2:6" ht="15">
      <c r="B142" s="10" t="s">
        <v>196</v>
      </c>
      <c r="C142" s="41"/>
      <c r="F142" s="27">
        <f>SUM(F124:F141)</f>
        <v>0</v>
      </c>
    </row>
    <row r="145" spans="1:6" ht="15">
      <c r="A145" s="9" t="s">
        <v>7</v>
      </c>
      <c r="B145" s="8" t="s">
        <v>17</v>
      </c>
      <c r="F145" s="25">
        <f>F12</f>
        <v>0</v>
      </c>
    </row>
    <row r="146" spans="1:6" ht="15">
      <c r="A146" s="9" t="s">
        <v>18</v>
      </c>
      <c r="B146" s="6" t="s">
        <v>42</v>
      </c>
      <c r="F146" s="25">
        <f>F28</f>
        <v>0</v>
      </c>
    </row>
    <row r="147" spans="1:6" ht="15">
      <c r="A147" s="9" t="s">
        <v>43</v>
      </c>
      <c r="B147" s="8" t="s">
        <v>50</v>
      </c>
      <c r="F147" s="25">
        <f>F41</f>
        <v>0</v>
      </c>
    </row>
    <row r="148" spans="1:6" ht="15">
      <c r="A148" s="9" t="s">
        <v>51</v>
      </c>
      <c r="B148" s="8" t="s">
        <v>98</v>
      </c>
      <c r="F148" s="25">
        <f>F48</f>
        <v>0</v>
      </c>
    </row>
    <row r="149" spans="1:6" ht="15">
      <c r="A149" s="9" t="s">
        <v>54</v>
      </c>
      <c r="B149" s="8" t="s">
        <v>99</v>
      </c>
      <c r="F149" s="25">
        <f>F58</f>
        <v>0</v>
      </c>
    </row>
    <row r="150" spans="1:6" ht="15">
      <c r="A150" s="9" t="s">
        <v>64</v>
      </c>
      <c r="B150" s="8" t="s">
        <v>100</v>
      </c>
      <c r="F150" s="25">
        <f>F70</f>
        <v>0</v>
      </c>
    </row>
    <row r="151" spans="1:6" ht="15">
      <c r="A151" s="9" t="s">
        <v>82</v>
      </c>
      <c r="B151" s="8" t="s">
        <v>101</v>
      </c>
      <c r="F151" s="25">
        <f>F81</f>
        <v>0</v>
      </c>
    </row>
    <row r="152" spans="1:6" ht="15">
      <c r="A152" s="9" t="s">
        <v>102</v>
      </c>
      <c r="B152" s="10" t="s">
        <v>193</v>
      </c>
      <c r="F152" s="25">
        <f>F106</f>
        <v>0</v>
      </c>
    </row>
    <row r="153" spans="1:6" ht="15">
      <c r="A153" s="9" t="s">
        <v>136</v>
      </c>
      <c r="B153" s="7" t="s">
        <v>160</v>
      </c>
      <c r="F153" s="25">
        <f>F120</f>
        <v>0</v>
      </c>
    </row>
    <row r="154" spans="1:6" ht="15">
      <c r="A154" s="9" t="s">
        <v>161</v>
      </c>
      <c r="B154" s="10" t="s">
        <v>196</v>
      </c>
      <c r="F154" s="25">
        <f>F142</f>
        <v>0</v>
      </c>
    </row>
    <row r="156" spans="2:6" ht="15.75">
      <c r="B156" s="22" t="s">
        <v>192</v>
      </c>
      <c r="F156" s="32">
        <f>SUM(F145:F154)</f>
        <v>0</v>
      </c>
    </row>
    <row r="157" spans="2:6" ht="15">
      <c r="B157" s="7" t="s">
        <v>197</v>
      </c>
      <c r="F157" s="24">
        <f>F156*0.25</f>
        <v>0</v>
      </c>
    </row>
    <row r="158" spans="2:6" ht="15.75">
      <c r="B158" s="23" t="s">
        <v>198</v>
      </c>
      <c r="F158" s="32">
        <f>F156+F157</f>
        <v>0</v>
      </c>
    </row>
  </sheetData>
  <sheetProtection/>
  <mergeCells count="1">
    <mergeCell ref="C3:F3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60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</dc:creator>
  <cp:keywords/>
  <dc:description/>
  <cp:lastModifiedBy>Windows User</cp:lastModifiedBy>
  <cp:lastPrinted>2018-07-26T12:53:17Z</cp:lastPrinted>
  <dcterms:created xsi:type="dcterms:W3CDTF">2016-04-01T06:15:32Z</dcterms:created>
  <dcterms:modified xsi:type="dcterms:W3CDTF">2018-07-27T05:26:26Z</dcterms:modified>
  <cp:category/>
  <cp:version/>
  <cp:contentType/>
  <cp:contentStatus/>
</cp:coreProperties>
</file>