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9440" windowHeight="9735" tabRatio="836" activeTab="1"/>
  </bookViews>
  <sheets>
    <sheet name="OPCI I POSEBNI UVJETI" sheetId="21" r:id="rId1"/>
    <sheet name="ELEKTROINSTALACIJE" sheetId="47" r:id="rId2"/>
  </sheets>
  <definedNames>
    <definedName name="Gradjevina">#REF!</definedName>
    <definedName name="Ponudjac">#REF!</definedName>
    <definedName name="_xlnm.Print_Area" localSheetId="1">ELEKTROINSTALACIJE!$A$1:$F$339</definedName>
  </definedNames>
  <calcPr calcId="145621"/>
</workbook>
</file>

<file path=xl/calcChain.xml><?xml version="1.0" encoding="utf-8"?>
<calcChain xmlns="http://schemas.openxmlformats.org/spreadsheetml/2006/main">
  <c r="F126" i="47" l="1"/>
  <c r="F122" i="47"/>
  <c r="F166" i="47" l="1"/>
  <c r="F164" i="47"/>
  <c r="F161" i="47"/>
  <c r="F158" i="47"/>
  <c r="F120" i="47"/>
  <c r="F119" i="47"/>
  <c r="F118" i="47"/>
  <c r="F117" i="47"/>
  <c r="F115" i="47"/>
  <c r="F108" i="47"/>
  <c r="F104" i="47"/>
  <c r="F102" i="47"/>
  <c r="F93" i="47"/>
  <c r="F88" i="47"/>
  <c r="F84" i="47"/>
  <c r="F34" i="47" l="1"/>
  <c r="F36" i="47"/>
  <c r="F57" i="47"/>
  <c r="F59" i="47"/>
  <c r="F65" i="47"/>
  <c r="F187" i="47"/>
  <c r="F189" i="47"/>
  <c r="F191" i="47"/>
  <c r="F193" i="47"/>
  <c r="F195" i="47"/>
  <c r="F198" i="47"/>
  <c r="F200" i="47"/>
  <c r="F203" i="47"/>
  <c r="F206" i="47"/>
  <c r="F209" i="47"/>
  <c r="F214" i="47"/>
  <c r="F219" i="47"/>
  <c r="F224" i="47"/>
  <c r="F234" i="47"/>
  <c r="F236" i="47"/>
  <c r="F239" i="47"/>
  <c r="F241" i="47"/>
  <c r="F250" i="47"/>
  <c r="F257" i="47"/>
  <c r="F259" i="47"/>
  <c r="F261" i="47"/>
  <c r="F263" i="47"/>
  <c r="F266" i="47"/>
  <c r="F268" i="47"/>
  <c r="F270" i="47"/>
  <c r="F272" i="47"/>
  <c r="F274" i="47"/>
  <c r="F278" i="47"/>
  <c r="F280" i="47"/>
  <c r="F283" i="47"/>
  <c r="F286" i="47"/>
  <c r="F293" i="47"/>
  <c r="F295" i="47"/>
  <c r="F297" i="47"/>
  <c r="F314" i="47"/>
  <c r="F325" i="47"/>
  <c r="B335" i="47"/>
  <c r="A335" i="47"/>
  <c r="B334" i="47"/>
  <c r="A334" i="47"/>
  <c r="B333" i="47"/>
  <c r="A333" i="47"/>
  <c r="B332" i="47"/>
  <c r="A332" i="47"/>
  <c r="B331" i="47"/>
  <c r="A331" i="47"/>
  <c r="F169" i="47" l="1"/>
  <c r="F333" i="47" s="1"/>
  <c r="F42" i="47"/>
  <c r="F331" i="47" s="1"/>
  <c r="F327" i="47"/>
  <c r="F335" i="47" s="1"/>
  <c r="F67" i="47"/>
  <c r="F332" i="47" s="1"/>
  <c r="F299" i="47"/>
  <c r="F334" i="47" s="1"/>
  <c r="F337" i="47" l="1"/>
</calcChain>
</file>

<file path=xl/sharedStrings.xml><?xml version="1.0" encoding="utf-8"?>
<sst xmlns="http://schemas.openxmlformats.org/spreadsheetml/2006/main" count="468" uniqueCount="339">
  <si>
    <t>1.1.</t>
  </si>
  <si>
    <t>1.2.</t>
  </si>
  <si>
    <t>2.1.</t>
  </si>
  <si>
    <t>2.2.</t>
  </si>
  <si>
    <t>2.3.</t>
  </si>
  <si>
    <t>1.</t>
  </si>
  <si>
    <t>m3</t>
  </si>
  <si>
    <t>2.</t>
  </si>
  <si>
    <t>3.</t>
  </si>
  <si>
    <t>4.</t>
  </si>
  <si>
    <t>kom</t>
  </si>
  <si>
    <t>kn</t>
  </si>
  <si>
    <t>Napomena: sve cijene su bez iskazanog PDV-a</t>
  </si>
  <si>
    <t>OPĆI I POSEBNI UVJETI GRAĐENJA</t>
  </si>
  <si>
    <t xml:space="preserve">Investitor je dužan radove ugovori s Izvoditeljem koji ima licencu za izvođenje predviđenih radova </t>
  </si>
  <si>
    <t xml:space="preserve">2. Nacrti, opći i posebni uvjeti, tehnički opisi i troškovnici čine cjelinu projektne dokumentacije. Izvođač je dužan proučiti sve prije navedene dijelove projektne dokumentacije, te u slučaju nejasnoća tražiti objašnjenje od projektanta. Nepoznavanje grafičkog dijela projekat, troškovnika i tehničkog opisa neće se prihvatiti kao razlog za povišenje jediničnih cijela ili eventualne greške u izvođenju. </t>
  </si>
  <si>
    <t>5. Radove na rušenjima/demontažama Izvoditelj treba izvoditi krajnje oprezno uza sva potrebna projektirana i prethodna osiguranja te podupiranja, te je u obvezi materijal dnevno odvoziti na gradski deponij.</t>
  </si>
  <si>
    <t>26. Ukoliko glavni izvoditelj kasni s izvedbom prema usvojenom dinamičkom planu Investitor je ovlašten na teret izvoditelja angažirati drugog izvoditelja na teret onog izvoditelja koji je ugovorio poslove i naplatiti stvarnu štetu uslijed zakašnjenja radova po dinamičkom planu.</t>
  </si>
  <si>
    <t>28. Za sve srodne radove vrše se dogovori i koordiancija svih izvoditelja-proizvoditelja s Nadzorom i Investitorom.</t>
  </si>
  <si>
    <t>34. Opći i posebni uvjeti i Troškovnik su sastavni dijelovi Ugovora o građenju.</t>
  </si>
  <si>
    <t>38. Sav odvoz i dovoz materijala se vrši lokalnim ulicama mjesta Slano.</t>
  </si>
  <si>
    <t>Ovim prihvaćamo gore navedene Opće i posebne uvjete:</t>
  </si>
  <si>
    <t>Za ponuditelja / izvoditelja ovlaštena osoba:</t>
  </si>
  <si>
    <t>(potpis i pečat)</t>
  </si>
  <si>
    <t>komplet</t>
  </si>
  <si>
    <t>UKUPNO</t>
  </si>
  <si>
    <t>kompl</t>
  </si>
  <si>
    <t>R.B</t>
  </si>
  <si>
    <t>OPIS RADA</t>
  </si>
  <si>
    <t>JED. MJERE</t>
  </si>
  <si>
    <t>KOL.</t>
  </si>
  <si>
    <t>JED. CIJENA</t>
  </si>
  <si>
    <t xml:space="preserve">1. Izvoditelj je dužan sve radove po ovoj Izvedbenoj dokumentaciji izvesti stručno i kvalitetno, pridržavajući se svih dužnosti i obaveza iz Zakona o gradnji,važećih Hrvatskih normi, pravilnika, Tehničkih propisa, Zakona o zaštiti na radu, tehničke dokumentacije, uputa projektanta, konstruktera i investitora, te uvjeta Ugovora o građenju. </t>
  </si>
  <si>
    <t xml:space="preserve">3. Izvoditelj je dužan imenovati odgovornu osobu za svoje radove, koja je dužna biti na gradilištu za vrijeme trajanja radova i voditi građevinski dnevnik, dnevno dostupan Nadzoru. </t>
  </si>
  <si>
    <t>4. Sve radove po troškovniku i tehničkoj dokumentaciji i nacrtima Izvoditelj je dužan izvoditi s radnicima stručnim i kvalificiranim za odgovarajuću vrstu rada koju izvode što će provjeravati Nadzor.</t>
  </si>
  <si>
    <t xml:space="preserve">6. Razgrađivanja/demontaže se moraju obaviti tako da ne dođe do oštećenja postojećih građevnih elemenata, a površine čije obrade se ne mijenjaju potrebno je odgovarajuće zaštititi od oštećenja.   </t>
  </si>
  <si>
    <t xml:space="preserve">7. U dogovoru s Investitorom Izvođač je u obvezi predložit organizaciju gradilišta i pojedinih zona za osiguranje nesmetanog odvijanja radova na gradilištu. </t>
  </si>
  <si>
    <t xml:space="preserve">8. Obavljene radove i materijal na gradilištu Izvoditelj je dužan osigurati od uništenja bilo koje vrste putem osiguravajućeg društva. </t>
  </si>
  <si>
    <t xml:space="preserve">9. Za sve vrijeme izvođenja radova glavni Izvoditelj treba koordinirati izvedbu svih faza radova, odnosno ostaviti potrebne proboje, otvore, kanale, cijevi i sl. </t>
  </si>
  <si>
    <t>10. Projektant je uz suglanost s Investitorom ovlašten izvršiti promjenu oblika i kvalitete izvedbe pojedinih stavki u skladu s ciljevima projekta.</t>
  </si>
  <si>
    <t xml:space="preserve">11. Svi ugrađeni materijali po svojoj kakvoći i dimenzijama trebaju odgovarati propisima i standardima.  Izvoditelj je dužan pribaviti Isprave o sukladnosti za sve materijale koji se ugrađuju. Izvođač je ubvezi provoditi kontrolu ugrađenog konstruktivnog materijala sukladno planu ispistivanja materijala prema projektu.   </t>
  </si>
  <si>
    <t xml:space="preserve">12. Za sve zidarske radove upotrebljava se čisti i isprani oštri pijesak te gašeno vapno, kao agregat upotrebljava se sitna tucanička frakcija. Za prskanje zidova prije žbukanja ili nanošenja cem. košuljice kao agregat upotrebljava se sitna tucanička frakcija. Paropropusne ventilirajuće žbuke i ispune fuga rade se točno po uputama proizvođača. </t>
  </si>
  <si>
    <t xml:space="preserve">13. Prije početka radova Izvoditelj treba kontrolirati sve mjere na gradilištu za svaki pojedini element, te eventualno potrebna usklađenja mjera i oblika dogovoriti s Projektantom. </t>
  </si>
  <si>
    <t xml:space="preserve">14. U jediničnim cijenama uključeni su svi troškovi dobave, prijevoza, izrade, podupiranja i svi atesti za skele, kao i pripremno-završni radovi i čišćenje kako dnevno tako i završno. </t>
  </si>
  <si>
    <t xml:space="preserve">15. Prije davanja ponude po ovom Troškovniku svi ponuditelji, potencijalni izvoditelji dužni su se upoznati s građevinom, načinom i mogućnosti pristupa, raspoloživom projektnom dokumentacijom i uvjetima rada, jer se zbog uvjeta rada i eventualnih nedostataka projektne dokumentacije neće priznavati nikakve nadoplate, nepredviđeni radovi ili zakašnjenja u dovršenju radova. </t>
  </si>
  <si>
    <t xml:space="preserve">16. Izvoditelj je dužan obaviti sve potrebne poslove za kompletno dovršenje ovog obuhvata radova uključivo i one koji eventualno nisu obuhvaćeni troškovnikom, a pokažu se potrebnim tijekom izvođenja radova da bi se postigli planirani ciljevi zahvata. </t>
  </si>
  <si>
    <t xml:space="preserve">17. Izvoditelj snosi odgovornost za zaštitu na radu svojih radnika (i drugog osoblja koje radi u blizini) kao i odgovornost za uredne radne dozvole svojih radnika. </t>
  </si>
  <si>
    <t xml:space="preserve">18. Prije početka bilo koje vrste radova potrebno je usuglasiti način izvođenja s Projektantom i Nadzorom i izvesti jedan uzorni primjerak.  Nakon pregleda i suglasnosti Projektanta i Nadzora može se pristupiti izvođenju dotičnog rada. </t>
  </si>
  <si>
    <t xml:space="preserve">19. Izvoditelj je dužan izvesti sve potrebne priključke instalacija za gradilište, uredno ih održavati i plaćati utrošeno. Izvoditelj je dužan osigurati svojim radnicima uredan privremeni zahod i umivaonik. Sav rad i materijal vezan uz organizaciju građevinske proizvodnje:ograde, vrata gradilišta, putevi na gradilištu, uredi, blagovaonice, svlačionice, sanitarije gradilišta, spremišta materijala i alata, telefonski, električni, vodovodni i sl.priključci gradilišta, kao i cijena korištenja priključaka uključeni su u ugovorenu cijenu. </t>
  </si>
  <si>
    <t xml:space="preserve">20. Izvoditelj će uz suglasnost nadzornog inženjera izraditi vremneski plan (terminski plan, gantogram) aktivnosti na gradilištu i njime odrediti dinamiku financiranja, dobave materijala i opreme i sl. </t>
  </si>
  <si>
    <t xml:space="preserve">21. Izvoditelj je dužan dogovoriti se s Investitorom i Nadzorom oko organizacije rada, zaštiti od oštećenja svih površina preko kojih komunicira i na kojima se ne izvode radovi, te sve uredno očistiti i vratiti u prethodno stanje nakon završetka radova.  Isto se odnosi i za eventualne radove na popravcima. </t>
  </si>
  <si>
    <t xml:space="preserve">22. Plan organizacije gradilišta i dinamički plan radova, plan radne snage i strojeva daju se kao prilog ponudi koje će odobriti nadzorni inženjer.  Ponuditelj može biti samo većinski izvoditelj radova, stoga mora iskazati svoje ranije izvedene slične radove (reference), stalno zaposlene koji će obavljati određene vrste poslova i tehnologiju kojom planira vršiti radove.  Nadalje, uz ponudu je potrebno priložiti popis kooperanata i njihove ponude jer se poslovi na izvođenju vode potpuno transparentno.  Investitor je ovlašten odbiti kooperanta za kojeg smatra da neće kvalitetno obaviti radove. </t>
  </si>
  <si>
    <t xml:space="preserve">23. Investitor može tražiti od glavnog izvoditelja da izvrši promjenu kooperanta ukoliko on promptno ne izvršava ugovorne obaveze ili ne zadovoljava kvalitetom radova. </t>
  </si>
  <si>
    <t xml:space="preserve">24. Tijekom rada, u jednom danu u tjednu dogovorenom od svih sudionika, obavlja se kontrola izvršenja plana. U slučaju napretka ili zaostajanja radova, do ponedjeljka treba izraditi rebalans plana kako bi se postigao ugovoreni, odnosno optimalan rok.  Na gradilištu treba biti osiguran radni prostor za tehničko vodstvo gradilišta, te prostor za pohranu materijala i alata. </t>
  </si>
  <si>
    <t xml:space="preserve">25. Tijekom izvođenja radova Izvoditelj je dužan odmah uklanjati sve uočene nedostatke o svom trošku, a nedostatke ustavljene zapisnikom nakon dovršenja radova, najviše 15 dana od dana pisanja zapisnika. Radovi se smatraju završenim tek kad su svi nedostaci uklonjeni. </t>
  </si>
  <si>
    <t>27. Ni za koje radove neće se davati predujam, nego će se po ovjerenim situacijama plaćati svi izvršeni radovi.</t>
  </si>
  <si>
    <t xml:space="preserve">29. Ukoliko Investitor ocijeni da je zbog bilo kojeg razloga učinkovitije plaćati izravno kooperante, to će i učiniti, a glavni Izvoditelj će primiti realne manipulativne troškove. </t>
  </si>
  <si>
    <t xml:space="preserve">30. Ponuditelj/Izvoditelj treba biti spreman platiti Investitoru stvarnu štetu nastalu za svaki dan zakašnjenja svih radova, ugovorenih i neophodnih za ispravno funkcioniranje ugovorenog objekta. </t>
  </si>
  <si>
    <t xml:space="preserve">31. Za sve ugrađene materijale Izvoditelj je dužan pribaviti isprave o sukladnosti, kao i ostale ateste u skladu s propisima (instalaterski radovi i sl.). Izvoditelj će ugraditi projektom predviđen i prema Hrvatskim normama atestiran materijal. Izvoditelj će prema projektom predviđenom planu ispitivanja materijala kontrolirati ugrađeni konstruktivni materijal. Za instalacijske sustave izvoditelj će, osim atesta o kvaliteti ugrađenih materijala, dati i ateste za instalacijske sustave. Izvoditelj je u okviru ugovorne cijene dužan izvršiti koordinaciju radova svih kooperanata tako da omogući kontinuirano odvijanje posla i zaštitu već izvedenih radova.  </t>
  </si>
  <si>
    <t xml:space="preserve">32. Jamstvo za izvedene radove je najmanje dvije godine, osim za izolacijske radove i konstrukterske radove za koje je deset godina. </t>
  </si>
  <si>
    <t xml:space="preserve">33. Izvoditelj će čistiti gradilište redoviti tijekom građenja, a na kraju će izvesti sva fina čišćenja zidova, podova, vrata, prozora, stijena, stakala i dr., što se neće posebno opisivati niti naplaćivati. </t>
  </si>
  <si>
    <t xml:space="preserve">35. Ukoliko Investitor odluči izravno ugovoriti radove s nekoliko glavnih izvoditelja pojedinih skupova radova, svi izvoditelji se obvezuju da će zajednički potpisati ove Opće i posebne uvjete građenja.  Koordinaciju svih radova vrši šef gradilišta koji vodi jedan zajednički dnevnik za sve izvoditelje i koji supotpisuje Nadzor.  </t>
  </si>
  <si>
    <t xml:space="preserve">35. Obračun izvršenih radova vrši se u skladu s uvjetima i opisima ovog Troškovnika i ovjerenoj Građevinskoj knjizi. </t>
  </si>
  <si>
    <t>36. Za izvedbu svih građevinsko-obrtničkih radova su mjerodavni opisi iz troškovnika.</t>
  </si>
  <si>
    <t xml:space="preserve">37. Izvoditelj će prilikom uvođenja u posao preuzeti nekretninu i obavijestiti nadležne službe o otvaranju gradilišta i početku radova. Od tog trenutka pa do primopredaje građevine, izvođač je odgovoran za stvari i osobe koje se nalaze unutar gradilišta. OD ulaska u gradilište izvoditelj je u obvezi vodoti građevinski dnevnik u koje bilježi opis radnih procesa i građevinsku knjigu u kojoj bilježi i dokumentira mjerenja, sve faze izvršenog posla prema stavkama troškovnika i projektnoj dokumentaciji. Izvoditelj će na gradilištu čuvati Potvrdu glavnog projekta, Glavni i Izvedbeni projekt i dati ih na uvid ovlaštenim inspekcijskim službama. </t>
  </si>
  <si>
    <t>TROŠKOVNIK RADOVA ELEKTROINSTALACIJA</t>
  </si>
  <si>
    <t>4.1.</t>
  </si>
  <si>
    <t>PRETHODNI RADOVI I ZAVRŠNI RADOVI</t>
  </si>
  <si>
    <t xml:space="preserve">Pregled gradilišta, upoznavanje izvođača </t>
  </si>
  <si>
    <t xml:space="preserve">s projektnom dokumentacijom, dogovor s </t>
  </si>
  <si>
    <t>----------------------------------------------------------</t>
  </si>
  <si>
    <t>PRETHODNI ZAVRŠNI RADOVI UKUPNO</t>
  </si>
  <si>
    <t>4.2.</t>
  </si>
  <si>
    <t>m</t>
  </si>
  <si>
    <t xml:space="preserve"> - ostali pribor i materijal</t>
  </si>
  <si>
    <t>...............................................................................</t>
  </si>
  <si>
    <t>ili jednakovrijedno                                                                               proizvođač i tip ................</t>
  </si>
  <si>
    <t xml:space="preserve"> -------------------------------------------------------------</t>
  </si>
  <si>
    <t>OSTALI RADOVI</t>
  </si>
  <si>
    <t>OSTALI RADOVI UKUPNO</t>
  </si>
  <si>
    <t xml:space="preserve"> - Kod svih radova izvođač je dužan držati se Općih  Uvjeta Troškovnika (OUT), važećih zakona i propisa iz pojedine grupe radova, tehničkih uputa pojedinih proizvođača, koji moraju biti u skladu sa HRN i EU normama.</t>
  </si>
  <si>
    <t xml:space="preserve"> - Cijena za svaku točku troškovnika odnosno pripadnu funkcionalnu cijelinu unutar predmetnog sustava, ako i nije posebno navedeno, mora obuhvatiti dobavu, transport, montažu, spajanje, označavnje, po potrebi uzemljenje te sve potrebno za dovođenje stavke u stanje potpune funkcionalnosti.</t>
  </si>
  <si>
    <t xml:space="preserve"> - U cijenu također ukalkulirati sav potreban spojni, montažni, pridržni i ostali materijal potreban za potpuno funkcioniranje pojedine stavke, ako isti nije posebno specificiran.</t>
  </si>
  <si>
    <t xml:space="preserve"> - Pod označavanjem se podrazumjeva označavanje u kvantitativnom i kvalitativnom opsegu opisanom u natječajnoj dokumentaciji (uključivo izrada izrada i ispunjavanje planova spajanja i sve ostalo spomenuto s tim u vezi).</t>
  </si>
  <si>
    <t xml:space="preserve"> - Pod stavkom “Razni nespecificirani instalacijski, spojni i montažni pribor i materijal” podrazumjeva se sve što nije posebno specificirano, a potrebno je za kompletnu montažu instalacija i opreme, uključivo period probnog pogona, tj.: potrebne različite razvodne kutije, redne stezaljke i sl. pribor za označavanje žila kabela, označavanje pločice i naljepnice za kabele i opremu materijal i pribor za završavanje kabela, izjednačavanje potencijala odnosno uzemljenja OG odstojne obujmice, vezice, uvodnice, spirale za ožičenje, porculanske lule i sl. plastični i/ili čelični tipli s vijcima, zavrtnji s maticama i podložnim pločicama i sl. ploče upozorenja standardne (prema važećim tehničkim propisima i Zakonu o zaštiti na radu) rezerva za period puštanja u pogon, osigurači i sl.</t>
  </si>
  <si>
    <t xml:space="preserve"> - Izvođač je dužan uskladiti projektnu dokumentaciju sa stvarnim izvedenim stanjem te istu isporučiti Investitoru kao Projekt izvedenog stanja (vidjeti pripadnu stavku troškovnika), što je uvijet za primopredaju izvedene instalacije.</t>
  </si>
  <si>
    <t xml:space="preserve"> - Radeći ponudu treba imati na umu važeća propise i norme (prihvaćene od Republike Hrvatske i europske odnosno međunarodne u nedostatku istih) za pojedine instalacije, a posebno norme navedene u natječajnoj dokumentaciji i ovoj specifikaciji.</t>
  </si>
  <si>
    <t xml:space="preserve">  -Ponuditelj je u tom slučaju dužan sve relevantne dijelove projekta koji su u svezi s primjenjenim modelom modificirati na adekvatan način sukladno karakteristikama nove opreme te ishoditi za provedene izmjene odobrenje predmetnih projektanata (strukovnig projektanta koordinatora, strukovnog projektanta i itd.) i Investitora. Sve navedene popratne izmjene moraju se također, a sukladno stvarnom izvedenom stanju, provesti i u Projektu izvedenog stanja.</t>
  </si>
  <si>
    <t xml:space="preserve">  -Oprema je u stavkama troškovnika opisana funkcionalno i/ili kodnim brojem proizvođača. Pri tom se kodni broj proizvođača smatra okvirnim, što znači da je dobavljač dužan provjeriti točnost kodnog broja i njegovu sukladnost s funkcionalnim opisom predmetne opreme i postavkama projekta te u slučaju nejasnoće obvezno konzultirati projektanta strukovnog koordinatora, strukovnog projektanta odnosno ovlašteno osoblje Investitora.</t>
  </si>
  <si>
    <t xml:space="preserve">  -Svi aktivni komunikacijski uređaji isporučuju se sa odgovarajućim 230/50Hz napajačem (internim, plug-in ili eksternim) i pripadnim napajačkim kabelima čak i ako isti nisu posebno specificirani.</t>
  </si>
  <si>
    <t xml:space="preserve">  -Oprema se isporučuje u originalnim pakiranjima sa svim pripadnim originalnim priborom i dokumentacijom (Accessories, Media&amp;Manuals).</t>
  </si>
  <si>
    <t>- Software je zadnja raspoloživa inačica koja osigurava punu kompatibilnost svih software-skih i/ili hardware-skih komponenti sustava na svim razinama funkcionalnosti, čak i ako isto nije ili je krivo specificirano.</t>
  </si>
  <si>
    <t>- Sva oprema mora biti atestirana i/ili certificirana te imati potvrdu o sukladnosti sukladno važećim predmetnim zakonima, normizaciji i pravilnicima Republike Hrvatske.</t>
  </si>
  <si>
    <t>- Sustav bez priloženih svih potrebnih atesta, certifikata i/ili potvrda o sukladnosti ne može se preuzeti od strane Investitora.</t>
  </si>
  <si>
    <t>- Sve eventualne troškove atestiranja i/ili certificiranja koje mora obaviti Investitor, a zato što ih na vrijeme nije obavio dobavljač opreme, snosi dobavljač opreme.</t>
  </si>
  <si>
    <t>- Sve eventualne troškove odnosno nadoknade štete nastale zbog kašnjenja odnosno nemogućnosti prijema sustava uzrokovanih greškom dobavljača opreme sustava snosi dobavaljač opreme.</t>
  </si>
  <si>
    <t>- Sva ugrađena oprema mora biti visokokvalitetna i renomiranih svjetskih proizvođača.</t>
  </si>
  <si>
    <r>
      <t xml:space="preserve"> - U specifikaciji specificirana oprema (proizvođač, kataloški broj i sl.) podrazumjeva se kao </t>
    </r>
    <r>
      <rPr>
        <b/>
        <sz val="11"/>
        <rFont val="Calibri"/>
        <family val="2"/>
        <charset val="238"/>
        <scheme val="major"/>
      </rPr>
      <t>jednako vrijedna</t>
    </r>
    <r>
      <rPr>
        <sz val="11"/>
        <rFont val="Calibri"/>
        <family val="2"/>
        <charset val="238"/>
        <scheme val="major"/>
      </rPr>
      <t>. To znači da je ista upotrebljena u projektu kao model (prvenstveno po svojim tehničkim karakteristikama, gabaritima, a potom i ostalim detaljima važnim za definiranje sustava) koji omogućuje da dokumentacija u svim potrebnim detaljima bude na razini izvedbenog projekta. Ponuditelj može ponuditi i opremu drugih renomiranih proizvođača te izvoditi predmete instalacije s istom, ako su: tehničke karakteristike  ponuđene opreme sukladne normama navedenim u natječajnoj dokumentaciji te bolje ili jednake tehničkim karakteristikama specificirane opreme; pritom obratiti pažnju i na gabarite zamjenske opreme i njihovo uklapanje u prostorni plan – npr. zauzeća razvodnih ormara, kao i ostale relevantne karakteristike uz ponudu: priloženi tehnički listovi s relevantnim tehničkim karakteristikama i atesti ponuđene opreme, da su predmetni projektanti (projektant, strukovni koordinator, strukovni projektant itd.) odobrili  promjenu ponuđene zamjenske opreme temeljem predočenih tehničkih i atestnih materijala.</t>
    </r>
  </si>
  <si>
    <t xml:space="preserve">   -Ponuditelj jamči za punu funkcionalnost ponuđene opreme unutar natječajnom dokumentacijom traženog sustava te je stoga dužan ponuditi sve potrebno za osiguranje iste (problemi s inačicom software-a, operacijskih sustava i sl. te za to potrebnih patch-eva, dodatnih plug-in-ova, raznih vrsta spojnih kabela, različitih sučelja i slično) čak i ako isti nije posebno specificiran. Svi aktivni komunikacijski uređaji (za koje u proizvođača postoji rack opcija/kit) su u 19" rack izvedbi , ako  nije posebno specificirano.</t>
  </si>
  <si>
    <t>Opći uvjeti za radove:</t>
  </si>
  <si>
    <t>Prije bilo kakvog izvođenja izvršiti iskolčenje postojećih trasa TK kapaciteta u zoni obuhvata i kontaktirati operatere fiksne telefonije koji imaju svoje kapacitete u zoni obuhvata</t>
  </si>
  <si>
    <t>Dobava i uvlačenje Fe/Zn žice 4 mm u privode objektu</t>
  </si>
  <si>
    <t>Izrada priključka na postojeću DTK</t>
  </si>
  <si>
    <t>Snimanje kompletne TK infrastrukture na kojoj je u zoni obuhvata prije zatrpavanja i unos u katastar vodova</t>
  </si>
  <si>
    <t>Sudjelovanje na tehničkom pregledu DTK koje saziva tijelo graditeljstva, pribavljanje potrebne dokumentacije za tehnički pregled i otklanjanje eventualnih nedostataka.</t>
  </si>
  <si>
    <t>Koordinacija sa tehničkim službama operatera fiksne telefonije koji imaju svoje kapacitete u zoni obuhvata  vezano za iskolčenje postojeće i nove trase DTK te zaštite postojećih TK kapaciteta. Stavka obuhvaća i sve tehničke mjere zaštite postojećih TK kapaciteta u zoni obuhvata a za što će naputak dati stručne službe operatera fiksne telefonije. Stavku izvesti prije bilo kakvih zemljanih radova u zoni obuhvata, te tijekom gradnje građevine.</t>
  </si>
  <si>
    <t>(donji dio, uvodne ploče, gornji i poklopac).</t>
  </si>
  <si>
    <t xml:space="preserve">NAPOMENA: </t>
  </si>
  <si>
    <t>Projekt zaštite i izmještanja postojeće EKI instalacije osigurava Investitor i ista nije predmet ovog projekta.</t>
  </si>
  <si>
    <t xml:space="preserve"> - Potvrda o izvršenom mjerenju otpora izolacije </t>
  </si>
  <si>
    <t xml:space="preserve"> - Potvrda o izvršenoj kontroli efikasnosti zaštite od indirektnog napona dodira, </t>
  </si>
  <si>
    <t xml:space="preserve"> - Potvrda o izvršenom funkcionalnom ispitivanju elektroinstalacija, </t>
  </si>
  <si>
    <t xml:space="preserve"> - Potvrda o ispitivanju isključenja u nuždi</t>
  </si>
  <si>
    <t xml:space="preserve"> - Upute za korištenje i održavanje ugrađenih sustava i opreme, </t>
  </si>
  <si>
    <t xml:space="preserve"> - Ispitni listovi ugrađene opreme i razvodnih ormara</t>
  </si>
  <si>
    <t xml:space="preserve"> - Potvrda o sukladnsoti ugrađene opreme i kabela</t>
  </si>
  <si>
    <t xml:space="preserve"> - Potvrda o ispitivanju nivoa rasvjetljenosti vanjske rasvjete</t>
  </si>
  <si>
    <t xml:space="preserve"> - Popis svih radnji i rezultate vizualnog pregleda</t>
  </si>
  <si>
    <t xml:space="preserve"> - Popis svih provjera i rezultate tih provjera</t>
  </si>
  <si>
    <t xml:space="preserve"> - Rezultate svih obavljenih mjerenja sa zaključcima</t>
  </si>
  <si>
    <t xml:space="preserve"> - Ocjenu usklađenosti instalacije sa zahtjevima pravilnika i normi</t>
  </si>
  <si>
    <t xml:space="preserve"> - Preporuke za otklanjanje nedostataka</t>
  </si>
  <si>
    <t xml:space="preserve"> - Preporuke za povećanje učinkovitosti ili sigurnosti pogona</t>
  </si>
  <si>
    <t xml:space="preserve"> - Dokumentaciju o pregledima električnih instalacija, te ugradnji dijelova električne instalacije kao i drugu dokumentaciju o održavanju električne instalacije dužan je trajno čuvati vlasnik građevine.</t>
  </si>
  <si>
    <t>Ispitivanje instalacije, puštanje u pogon i probni</t>
  </si>
  <si>
    <t>rad, komplet</t>
  </si>
  <si>
    <t>Mjerenje otpora izolacije svih strujnih krugova</t>
  </si>
  <si>
    <t>Mjerenje rasvjetljenosti na tri karakteristična</t>
  </si>
  <si>
    <t>profila, komplet s elaboratom o mjerenju</t>
  </si>
  <si>
    <t>MATERIJAL</t>
  </si>
  <si>
    <t>Pijesak</t>
  </si>
  <si>
    <t xml:space="preserve">PVC čepovi s gumenim brtvilom </t>
  </si>
  <si>
    <t>Zaštitna ograda</t>
  </si>
  <si>
    <t xml:space="preserve">PVC vrpca za upozorenje koja se </t>
  </si>
  <si>
    <t>postavlja iznad cijevi</t>
  </si>
  <si>
    <t xml:space="preserve">Dobava i ugradnja materijala </t>
  </si>
  <si>
    <t>za razupiranje rova</t>
  </si>
  <si>
    <t>RADOVI</t>
  </si>
  <si>
    <t>Iskolčenje i trasiranje trase za polaganje cijevi</t>
  </si>
  <si>
    <t xml:space="preserve">Čišćenje i planiranje dna rova u zemlji </t>
  </si>
  <si>
    <t xml:space="preserve">Postavljanje pijeska u rov u sloju </t>
  </si>
  <si>
    <t>Postavljanje PVC trake iznad cijevi</t>
  </si>
  <si>
    <t>Ručno zatrpavanje rova bez nabijanja</t>
  </si>
  <si>
    <t xml:space="preserve">Ručno zatrpavanje rova u slojevima </t>
  </si>
  <si>
    <t>od 20 cm sa nabijanjem</t>
  </si>
  <si>
    <t>Čišćenje i planiranje zatrpanog rova</t>
  </si>
  <si>
    <t xml:space="preserve">Ručni utovar i odvoz viška zemlje sa </t>
  </si>
  <si>
    <t>gradilišta na planirku</t>
  </si>
  <si>
    <t xml:space="preserve">Obilježavanje trase kabelske kanalizacije </t>
  </si>
  <si>
    <t>prije iskopa</t>
  </si>
  <si>
    <t xml:space="preserve">Razupiranje rova i telefonskih kabelskih </t>
  </si>
  <si>
    <t>zdenaca prilikom iskopa</t>
  </si>
  <si>
    <t>Izrada projekta izvedenog stanja ukoliko</t>
  </si>
  <si>
    <t>izvedeno stanje ne bi odgovaralo</t>
  </si>
  <si>
    <t>projektiranom u 3 primjerka</t>
  </si>
  <si>
    <t xml:space="preserve">kompl </t>
  </si>
  <si>
    <t xml:space="preserve">Izrada brtvljenja prodora kroz hidroizolaciju zbog uvoda dovodnih cijevi u postojeće građevine unutar zone obuhvata. U stavku uračunati izradu prodora i postavljane odgovarajuće brtvenice. Stavku izvoditi u koordinaciji s glavnim izvođačem.
</t>
  </si>
  <si>
    <t>NS</t>
  </si>
  <si>
    <t>1.3.</t>
  </si>
  <si>
    <t xml:space="preserve"> - kabel NYY-J 3 G 1,5mm2</t>
  </si>
  <si>
    <t>Napomena : potrebno je prije izvođenja radova sa nadležnim Javno pravnim tijelima utvrditi točan tip i presjek kabela.</t>
  </si>
  <si>
    <t xml:space="preserve">INSTALACIJA JAVNE RASVJETE </t>
  </si>
  <si>
    <t>Izrada instalacionog rova je predmet arh-građ. i nije obuhvačena ovim projektom</t>
  </si>
  <si>
    <t>Prije isporuke montažnih zdenaca potrebno je uskladiti detalje montaže u zoni rova , obzirom na  pozicije ostalih instalacija u trasi pješačkog kolnika.</t>
  </si>
  <si>
    <t>FP cijev Ø 13,5 mm u zemljani rov u prometnoj površini</t>
  </si>
  <si>
    <t>PEHD cijev Ø 75 mm  u zemljani rov u prometnoj površini</t>
  </si>
  <si>
    <t>3.1.</t>
  </si>
  <si>
    <t>3.2.</t>
  </si>
  <si>
    <t>3.3.</t>
  </si>
  <si>
    <t xml:space="preserve">za PEHD cijevi </t>
  </si>
  <si>
    <t>3.6.</t>
  </si>
  <si>
    <t>3.8.</t>
  </si>
  <si>
    <t>3.9.</t>
  </si>
  <si>
    <t>Ne nuditi u stavci arh.građ. Radova</t>
  </si>
  <si>
    <t>Mehanički iskop u zemlji u trasi DTK</t>
  </si>
  <si>
    <t xml:space="preserve">Ručni iskop u zemlji četvrte kategorije u trasi DTK </t>
  </si>
  <si>
    <t>debljine 20 cm u trasi DTK</t>
  </si>
  <si>
    <t>Montaža cijevi PEHD Ø 75 mm u  pripremljeni  zemljani rov u prometnoj površini</t>
  </si>
  <si>
    <t>Izrada zajedničkog instalacionog rova je predmet arh-građ. i nije obuhvačena ovim projektom</t>
  </si>
  <si>
    <t xml:space="preserve"> INSTALACIJA JAVNE RASVJETE UKUPNO</t>
  </si>
  <si>
    <t xml:space="preserve">Demontaža i odvoz svjetiljke postojeće neadekvatne javne rasvjete na deponiju </t>
  </si>
  <si>
    <t xml:space="preserve"> - cijev CS 21 mm</t>
  </si>
  <si>
    <t xml:space="preserve">Izrada projekta Izvedenog stanja </t>
  </si>
  <si>
    <t>Montažni zdenac MZ D0</t>
  </si>
  <si>
    <t>za opterečenje 400 KN</t>
  </si>
  <si>
    <t>Montažni zdenac MZ D1-P (PRIHVATNI)</t>
  </si>
  <si>
    <t>PEHD cijev Ø 50 mm  u zemljani rov u prometnoj površini</t>
  </si>
  <si>
    <t>Rebrasta cijev Ø 40 mm s glatkom unutarnjom stijenkom za povezivanje montažnog zdenca i TK ormarića objekta</t>
  </si>
  <si>
    <t>Montažni zdenac MZ D1</t>
  </si>
  <si>
    <t>Montaža cijevi PEHD Ø 50 mm u  pripremljeni  zemljani rov u prometnoj površini</t>
  </si>
  <si>
    <t>Montaža rebraste cijevi  Ø 40 mm u  pripremljeni  zemljani rov u prometnoj površini</t>
  </si>
  <si>
    <t>Izrada zaštitnih ograda uz rov i zdence</t>
  </si>
  <si>
    <t>Dobava montaža i ugradnja tipskog ugradbenog /podžbuknog TK ormarića za montažu u objekt uključivo:</t>
  </si>
  <si>
    <t xml:space="preserve"> - LSA (KRONE) 10 parna regleta</t>
  </si>
  <si>
    <t xml:space="preserve"> - prenaponska zaštita</t>
  </si>
  <si>
    <t xml:space="preserve"> ----------------------------------------------------------------</t>
  </si>
  <si>
    <t>Ugradnja poklopca D0/400kN sa mogučnošću ugradnje kamene ploče (odgovarajuća kamena ploča je sadržana u arh.-građevinskom projektu) , te ubetoniranjem za zdence MZD0</t>
  </si>
  <si>
    <t>Ugradnja poklopca D1/400kNsa mogučnošću ugradnje kamene ploče (odgovarajuća kamena ploča je sadržana u arh.-građevinskom projektu) , te ubetoniranjem za zdence MZD1</t>
  </si>
  <si>
    <t>Ugradnja poklopca D1/400kN sa mogučnošću ugradnje kamene ploče (odgovarajuća kamena ploča je sadržana u arh.-građevinskom projektu), te ubetoniranjem za zdence MZD1/P</t>
  </si>
  <si>
    <t>Kabeli se polažu prilikom izrade zajedničkog Instalacionog kanala kroz dijelove ulica koje su predmet rekonstrukcije</t>
  </si>
  <si>
    <t>3.4.</t>
  </si>
  <si>
    <t>4.3.</t>
  </si>
  <si>
    <t xml:space="preserve"> 4.4.</t>
  </si>
  <si>
    <t>4.5.</t>
  </si>
  <si>
    <t>4.6.</t>
  </si>
  <si>
    <t>4.7.</t>
  </si>
  <si>
    <t>4.8.</t>
  </si>
  <si>
    <t>4.9.</t>
  </si>
  <si>
    <t>4.10.</t>
  </si>
  <si>
    <t>4.11.</t>
  </si>
  <si>
    <t>4.12.</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</si>
  <si>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</si>
  <si>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</si>
  <si>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</si>
  <si>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</si>
  <si>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</si>
  <si>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</si>
  <si>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</si>
  <si>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</si>
  <si>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</si>
  <si>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</si>
  <si>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</si>
  <si>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</si>
  <si>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</si>
  <si>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</si>
  <si>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</si>
  <si>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</si>
  <si>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</si>
  <si>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</si>
  <si>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</si>
  <si>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</si>
  <si>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</si>
  <si>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</si>
  <si>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</si>
  <si>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</si>
  <si>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</si>
  <si>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</si>
  <si>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</si>
  <si>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5.</t>
  </si>
  <si>
    <t>st. 5.1.</t>
  </si>
  <si>
    <t>5.2.</t>
  </si>
  <si>
    <t>st. 5.2.</t>
  </si>
  <si>
    <t>5.1.</t>
  </si>
  <si>
    <t>ENERGETSKI RAZVOD</t>
  </si>
  <si>
    <t>Dobava ,polaganje energetskih</t>
  </si>
  <si>
    <t>kabela u instalacioni kanal ili cijev reda 1kV te ostali uključivo razvodnu kutiju te ostali potreban pribor i materijal :</t>
  </si>
  <si>
    <t>st. 2.1</t>
  </si>
  <si>
    <t>st. 2.3</t>
  </si>
  <si>
    <t>ENERGETSKI RAZVOD UKUPNO</t>
  </si>
  <si>
    <t>predstavnikom investitora i nadležno Javno pravnim tijelima o dinamici izvođenja radova</t>
  </si>
  <si>
    <t>Napomena :</t>
  </si>
  <si>
    <t>Iskolčenje postojećih energetskih trasa u zoni obuhvata  prije početka radova , te zaštita istih u suradnji sa predstavnicima HEP Elektrolika Gospić.</t>
  </si>
  <si>
    <t>Dobava i polaganje cijevi  od pripadnog ormarića HEP-a do  pripadnog stupića i info panela u zoni obuhvata, za polaganje  el. energ. napojnog kabela  uključivo:</t>
  </si>
  <si>
    <t xml:space="preserve">Poklopac lijevano-željezni tip D1 , sa mogučnošću ugradnje kamene ploče (odgovarajuća kamena ploča je sadržana u arh.-građevinskom projektu) </t>
  </si>
  <si>
    <t xml:space="preserve">Poklopac lijevano-željezni tip D0 sa mogučnošću ugradnje kamene ploče (odgovarajuća kamena ploča je sadržana u arh.-građevinskom projektu) </t>
  </si>
  <si>
    <t>st. 4.38.</t>
  </si>
  <si>
    <t>Nije predmet projekta. Ne nuditi. Osigurava Investitor.</t>
  </si>
  <si>
    <t xml:space="preserve"> -  rebrasta tvrda savitljiva cijev Ø23mm položena u zajednički rov NN razvoda ,  duljine 50 metara</t>
  </si>
  <si>
    <t xml:space="preserve"> - potreban spojni pribor i materijal</t>
  </si>
  <si>
    <t>C.</t>
  </si>
  <si>
    <t>ZONA 3</t>
  </si>
  <si>
    <t>REKAPITULACIJA ZONA 3</t>
  </si>
  <si>
    <t>UKUPNO RADOVI ELEKTROINSTALACIJA ZONA 3</t>
  </si>
  <si>
    <t>EKI</t>
  </si>
  <si>
    <t>EKI  UKUPNO</t>
  </si>
  <si>
    <t xml:space="preserve">Odspajanje demontaža i odvoz postojećeg zračnog  kabela javne rasvjete (HEP ODS) u zoni obuhvata </t>
  </si>
  <si>
    <t>1.4.</t>
  </si>
  <si>
    <t xml:space="preserve">Odspajanje demontaža i odvoz postojećeg stupa javne rasvjete (HEP ODS) u zoni obuhvata </t>
  </si>
  <si>
    <t xml:space="preserve">Ovim projektom je sadržano napajanje info panela ( 2 komada). Dobava i montaža istih nije predmet ovog projekta.   </t>
  </si>
  <si>
    <t>Napajanje istih je sa napojno mjernih ormara ispred Trg-a (info panel u Brajdici), i iz zgrade državnog arhiva (info panel u Dalmatinskoj) , a sukladno zahtjevu Investitora. Točne trase za napajanje potvrditi u dogovoru Investitor_izvođač_nadzorni inženjer.  Napojni ormar i brojilo nisu predmet ovoga projekta, te isti osigurava Investitor u dogovoru sa HEP-om.</t>
  </si>
  <si>
    <t xml:space="preserve"> - NYY-J 3x2,5mm2 ( info paneli )</t>
  </si>
  <si>
    <r>
      <t xml:space="preserve"> - rebrasta tvrda savitljiva cijev </t>
    </r>
    <r>
      <rPr>
        <sz val="11"/>
        <rFont val="Calibri"/>
        <family val="2"/>
        <charset val="238"/>
      </rPr>
      <t>Ø23mm položena u zajednički rov NN razvoda</t>
    </r>
  </si>
  <si>
    <t xml:space="preserve"> - iskop rova , uključivo zatrpavanje nakon polaganja kabela , te odvoz viška zemlje na deponiju, uključivo polaganje pijeska u rova debljine 10cm i upozoravajuće trake , duljine 40m (odnosi se trasu koja bi bila eventualno izvan zajedničke trase NN razvoda </t>
  </si>
  <si>
    <t xml:space="preserve"> -</t>
  </si>
  <si>
    <t>Energetski NN kabel u zoni obuhvata polažu nadležna javno pravna tijela i isti nije predmet ovog projekta.</t>
  </si>
  <si>
    <t>Kabel Javne rasvjete u zoni obuhvata sukladno zahtjevu Investitora polaže odabrani izvođač el. instalacija (predmet ovog projekta). Polaganje se izvodi u suradnji sa nadležno javno pravnim tijelom (HEP ODS Elektrolika Gospić) .</t>
  </si>
  <si>
    <t>-</t>
  </si>
  <si>
    <t xml:space="preserve">Na mjestima gdje se postojeće svjetiljke zamjenjuju novima već je izveden kabelski razvod uključivo fasadni ormarić Javne rasvjete (HEP ODS), pa isto nije potrebno izvoditi. </t>
  </si>
  <si>
    <t>Dobava, montaža i spajanje nazidne reflektorske svjetiljke asimetrične direktne distribucije svjetla uključivo montažna ploča za montažu na zid (pročelje zgrade. Svjetiljka izrađena od aluminijske legure, aluminija i nehrđajućeg čelika sa zaštitnim staklom . Reflektor izrađen od čistog anodiziranog aluminija. Silikonske brtve. Mogućnost nagibanja od 0-15°. Ugrađen konverter upravljiv putem DALI protokola. Klasa zaštite I. Otpornost na mehaničke udarce &lt;5 joule. ENEC certificirana svjetiljka. Dimenzije svjetiljke: duljina 330mm, širina 255mm, visina 60mm, ukupna duljina sa zidnim nosačem 410mm. Baza reflektora fi 130mm. Masa svjetiljke 4.2kg. LED izvor svjetlosti snage 31.4W, minimalnog izlaznog svjetlosnog toka 4667lm, temperature boje 3000K, uzvrata boje CRI&gt;80, efikasnost svjetiljke minimum 133,3lm/W. Životni vijek svjetiljke minimum 50000h L90B10 @25°C. Ukupna snaga sustava 35W. Dolazi u mehaničkoj zaštiti IP66 IK08. Garancija na dostupnost rezervnih dijelova 20 godina. 
kao tip  66457K3 LED 31.5W 3000K CRI&gt;80 IP66 IK08,proizvod Bega , sa svim potrebnim montažnim priborom, priključnim materijalom i elementima. Oznaka u projektu SV1</t>
  </si>
  <si>
    <t xml:space="preserve">Dobava, montaža i spajanje reflektorske svjetiljke na stupu, asimetrične direktne distribucije svjetla. Svjetiljka izrađena od aluminijske legure, aluminija i nehrđajućeg čelika sa zaštitnim staklom. Reflektor izrađen od čistog anodiziranog aluminija. Silikonske brtve. Ugrađen konverter upravljiv 1-10V. Klasa zaštite II. Otpornost na mehaničke udarce &lt;5 joule. ENEC certificirana svjetiljka. Dimenzije svjetiljke: duljina 330mm, širina 255mm, visina 60mm, ukupna duljina sa glavom za stup 390mm. Masa svjetiljke 4.6kg. LED izvor svjetlosti snage 31.4W, minimalnog izlaznog svjetlosnog toka 4555lm, temperature boje 3000K, uzvrata boje CRI&gt;80, efikasnost svjetiljke 130.1lm/W. Životni vijek svjetiljke minimum 50000h L90B10 @25°C. Ukupna snaga sustava 35W. Dolazi u mehaničkoj zaštiti IP66 IK08. Garancija na dostupnost rezervnih dijelova 20 godina. 
Kao tip  99556K3, proizvod BEGA, LED 31.4W 3000K CRI&gt;80 IP66 IK08, sa svim potrebnim montažnim priborom, priključnim materijalom i elementima. 
</t>
  </si>
  <si>
    <t>Napomena: Prije narudžbe provjeriti stvarnu poziciju stupa , te način ugradnje istog u dogovoru sa nadzornim inženjerima.</t>
  </si>
  <si>
    <t>Izrada izvoda za napajanje rasvjete na pročelju zgrade uključivo:</t>
  </si>
  <si>
    <t>st. 3.4</t>
  </si>
  <si>
    <t>3.5.</t>
  </si>
  <si>
    <t>Dobava i ugradnja kabelske spojnice za kabel javne rasvjete tip NAYY-O (PP00-AL) 25mm2.</t>
  </si>
  <si>
    <t>Dobava i ugradnja razdjelnog fasadnog ormarića na pročelju objkta (prema tipizaciji HEP ODS Elektrolika Gospić) sa osiguračem C6A za spoj "kabel javne rasvjete" i "odvodni kabel za napajanje svjetiljke na fasadi kuće presjeka 1,5mm2"</t>
  </si>
  <si>
    <t>Razdjelni ormarić je u zaštiti min.IP54</t>
  </si>
  <si>
    <t xml:space="preserve">Dobava i polaganje kabela javne rasvjete u kolniku i to:   </t>
  </si>
  <si>
    <t xml:space="preserve"> -------------------------------------------------------------------</t>
  </si>
  <si>
    <t xml:space="preserve"> st.3.5</t>
  </si>
  <si>
    <t>Izrada dozemnog spoja uzemljivača na stupove cestovne rasvjete, i zajedničkog uzemljivača pomoću križne spojnice, zalivenog bitumenom i 1,5 m trake FeZn 30x4 mm.</t>
  </si>
  <si>
    <t>3.7.</t>
  </si>
  <si>
    <t>Dobava, isporuka,polaganje i spajanje kabela NYY-J 3x2,5 mm2, 1 kV (Cu) u stupove  rasvjete (od stupnih razdjelnika do stezaljki svjetiljki ili reflektora, prosječne dužine 5m).</t>
  </si>
  <si>
    <t>Dobava i ugradnja u stupove rasvjete  kabelskog priključnog razdjelnika, za prihvat kabela 4x25mm2 Al (ulaz izlaz) sa donje strane.</t>
  </si>
  <si>
    <t>Izrada spoja kabela presjeka 3x2,5 mm2 u stupnim razdjelnicima i stezaljkama svjetiljki.</t>
  </si>
  <si>
    <t>3.10.</t>
  </si>
  <si>
    <t>Ne nuditi. Nalazi se u poglavlju  arh.građ. radova</t>
  </si>
  <si>
    <t>3.11.</t>
  </si>
  <si>
    <t>Izrada temelja za stup visine 4,1 m (prema statičkom proračunu uključivo izrada i isporuka statičkog proračuna za odgovarajuću zonu vjetra ) , razred</t>
  </si>
  <si>
    <t>betona C30/37 uz slijedeći sastav betona:</t>
  </si>
  <si>
    <t>- mimim. količina cementa 350 kg/m3</t>
  </si>
  <si>
    <t>- mimim. zaštitni sloj mora biti 5 cm</t>
  </si>
  <si>
    <t>- vodocementni faktor mora biti već od 0,6</t>
  </si>
  <si>
    <t xml:space="preserve"> - dodatak specijalnih aditiva (prema posebnoj recepturi).</t>
  </si>
  <si>
    <t xml:space="preserve">U temelj treba ugraditi sidrene vijke, PVC cijevi 80 mm za uvod kabela kroz temelj te niveliranje gornje plohe cementnim mortom. Ukupni gornje plohe cementnim mortom. Ukupni volumen betona iznosi cca 0,6 m3. </t>
  </si>
  <si>
    <t>Ne nuditi. Sadržano  u troškovniku  arh.građ. radova</t>
  </si>
  <si>
    <t>3.12.</t>
  </si>
  <si>
    <t>Troškovi provjere čvrstoće tla, s atestom     1,0 kpl.</t>
  </si>
  <si>
    <t>3.13.</t>
  </si>
  <si>
    <t>3.14.</t>
  </si>
  <si>
    <t>3.16.</t>
  </si>
  <si>
    <t>3.17.</t>
  </si>
  <si>
    <t xml:space="preserve"> - kabel tip NAYY-O (PP00-AL) 4x25mm2         m   200</t>
  </si>
  <si>
    <t xml:space="preserve"> - traka FeZn 30x4mm2                                      m   200</t>
  </si>
  <si>
    <t xml:space="preserve"> - pvc štitnik                                                         m   200</t>
  </si>
  <si>
    <t>Iskop, planiranje dna temelja i izrada posteljice za temelj  stupa visine 5m u nasutom šljunkovitom terenu. Nakon izrade temelja tlo nabiti motornim nabijačem, a višak zemlje otpremiti na deponiju.                                                                                     Ukupni volumen iskopa je 0,8 m3.                                                         Broj  iskopa rupa za temelj iznosi                      4 kom</t>
  </si>
  <si>
    <t xml:space="preserve">Geodetski radovi iskolčenje stupnih mjesta     </t>
  </si>
  <si>
    <t xml:space="preserve">TRASA EKI                                                          </t>
  </si>
  <si>
    <t>Prije isporuke TK ormarića potrebno je na gradilištu potvrditi poziciju i broj istih prema dogovoru Investitor- operater fiksne telefonije.</t>
  </si>
  <si>
    <r>
      <t>m</t>
    </r>
    <r>
      <rPr>
        <vertAlign val="superscript"/>
        <sz val="11"/>
        <rFont val="Calibri"/>
        <family val="2"/>
        <charset val="238"/>
        <scheme val="major"/>
      </rPr>
      <t>3</t>
    </r>
  </si>
  <si>
    <r>
      <t>m</t>
    </r>
    <r>
      <rPr>
        <vertAlign val="superscript"/>
        <sz val="11"/>
        <rFont val="Calibri"/>
        <family val="2"/>
        <charset val="238"/>
        <scheme val="major"/>
      </rPr>
      <t>2</t>
    </r>
  </si>
  <si>
    <r>
      <t xml:space="preserve">Za provjeravanje električne instalacije primjenjuje se norma: </t>
    </r>
    <r>
      <rPr>
        <b/>
        <sz val="11"/>
        <rFont val="Calibri"/>
        <family val="2"/>
        <charset val="238"/>
        <scheme val="major"/>
      </rPr>
      <t>HRN HD 60364-6: 2007</t>
    </r>
    <r>
      <rPr>
        <sz val="11"/>
        <rFont val="Calibri"/>
        <family val="2"/>
        <charset val="238"/>
        <scheme val="major"/>
      </rPr>
      <t xml:space="preserve"> Ispitivanje izvedene instalacije te pribavljanje zapisnika i potvrda s rezultatima mjerenja u 3 primjerka koji sadrži:</t>
    </r>
  </si>
  <si>
    <r>
      <t xml:space="preserve">Izrada zapisnika o provedenim ispitivanjima sukladno zahtjevima norme </t>
    </r>
    <r>
      <rPr>
        <b/>
        <sz val="11"/>
        <rFont val="Calibri"/>
        <family val="2"/>
        <charset val="238"/>
        <scheme val="major"/>
      </rPr>
      <t>HRN HD 60364-6.</t>
    </r>
    <r>
      <rPr>
        <sz val="11"/>
        <rFont val="Calibri"/>
        <family val="2"/>
        <charset val="238"/>
        <scheme val="major"/>
      </rPr>
      <t xml:space="preserve"> Zapisnik sadrži:</t>
    </r>
  </si>
  <si>
    <t xml:space="preserve">Dobava i montaža zdenca kao MZ D0 </t>
  </si>
  <si>
    <t xml:space="preserve">Iskop rupe za tipsko reviziono okno dim 0,8x0,8m i dubine 1,0 cm.                                                       </t>
  </si>
  <si>
    <t xml:space="preserve">Nakon izrade revizionog okna tlo nabiti motornim nabijačem, a višak zemlje odvesti na deponiju. Ukupni volumen iskopa je 0,64 m3.                               </t>
  </si>
  <si>
    <t xml:space="preserve">Broj iskopa rupa je                                                </t>
  </si>
  <si>
    <t>-----------------------------------------------------------</t>
  </si>
  <si>
    <t>Razvodna kutija za završetak kabela Javne rasvjete tip kabel tip NAYY-O (PP00-AL) 4x25mm2 u zaštiti IP 54.</t>
  </si>
  <si>
    <t xml:space="preserve">                                      </t>
  </si>
  <si>
    <r>
      <t xml:space="preserve">Poklopac lijevano-željezni tip D0 . Na poklopcu mora biti  natpis </t>
    </r>
    <r>
      <rPr>
        <b/>
        <sz val="11"/>
        <rFont val="Calibri"/>
        <family val="2"/>
        <charset val="238"/>
        <scheme val="major"/>
      </rPr>
      <t>"NN - HEP"</t>
    </r>
    <r>
      <rPr>
        <sz val="11"/>
        <rFont val="Calibri"/>
        <family val="2"/>
        <charset val="238"/>
        <scheme val="major"/>
      </rPr>
      <t xml:space="preserve">sa mogučnošću ugradnje kamene ploče u poklopcu (odgovarajuća kamena ploča je sadržana u arh.-građevinskom projektu) za opterećenje 400 KN  </t>
    </r>
  </si>
  <si>
    <t xml:space="preserve">Odgovarajuća kamena ploča  za ugradnju u poklopac sa natpisom "NN-HEP" </t>
  </si>
  <si>
    <t>st. 3.12</t>
  </si>
  <si>
    <t>3.15.</t>
  </si>
  <si>
    <t xml:space="preserve"> 3.18.</t>
  </si>
  <si>
    <t>3.19.</t>
  </si>
  <si>
    <t>3.20.</t>
  </si>
  <si>
    <t>Potrebni građevinski radovi za ugradnju zdenca uključivo:</t>
  </si>
  <si>
    <t xml:space="preserve">Dobava i montaža čeličnog konusnog cijevnog stupa visine H=5m, za zonu vjetra 3, kao tip ORS-CK1 6 “Omega” d.o.o. Breznica ili jednakovrijedan. Stup je promjenjivog poprečnog presjeka po visini, na dnu 136x3mm i na vrhu sa otvorom prilagođenim za ugradnju svjetiljke 99556K3. Kvaliteta osnovnog materijala stupa, kao i ležajne ploče stupa je S235J2 prema HRN EN 10025. Temeljna ploča dimenzija 250x250mm; razmak vijaka 170x170mm; temeljni vijci dimenzija M16x500.
Stup mora imati antikorozivnu zaštitu izvana i iznutra prema EN ISO 1461 i mora biti u  boji svjetiljke 99556K3 , mora biti opremljen vratima, letvicom za ovjes stupne razdjelnice, stupnom razdjelnicom, vijkom za uzemljenje izvana i iznutra, mora biti isporučen sa pripadajućim temeljnim vijcima, maticama i šablonom za ugradnju temeljnih vijaka. Završetak stupa treba prilagoditi svjetiljci koja se ugrađuje, mora biti adekvatnog promjera i dužine 100mm.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</si>
</sst>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0.00\ &quot;kn&quot;_-;\-* #,##0.00\ &quot;kn&quot;_-;_-* &quot;-&quot;??\ &quot;kn&quot;_-;_-@_-"/>
    <numFmt numFmtId="43" formatCode="_-* #,##0.00\ _k_n_-;\-* #,##0.00\ _k_n_-;_-* &quot;-&quot;??\ _k_n_-;_-@_-"/>
    <numFmt numFmtId="164" formatCode="_(* #,##0.00_);_(* \(#,##0.00\);_(* &quot;-&quot;??_);_(@_)"/>
    <numFmt numFmtId="165" formatCode="#,##0.00\ [$kn-41A]"/>
    <numFmt numFmtId="166" formatCode="[$€-2]\ #,##0.00"/>
    <numFmt numFmtId="167" formatCode="_-* #,##0_-;\-* #,##0_-;_-* &quot;-&quot;_-;_-@_-"/>
    <numFmt numFmtId="168" formatCode="_-* #,##0.00_-;\-* #,##0.00_-;_-* &quot;-&quot;??_-;_-@_-"/>
    <numFmt numFmtId="169" formatCode="_-&quot;L.&quot;\ * #,##0.00_-;\-&quot;L.&quot;\ * #,##0.00_-;_-&quot;L.&quot;\ * &quot;-&quot;??_-;_-@_-"/>
    <numFmt numFmtId="170" formatCode="_-* #,##0.00\ &quot;€&quot;_-;\-* #,##0.00\ &quot;€&quot;_-;_-* &quot;-&quot;??\ &quot;€&quot;_-;_-@_-"/>
    <numFmt numFmtId="171" formatCode="_-&quot;€&quot;\ * #,##0.00_-;\-&quot;€&quot;\ * #,##0.00_-;_-&quot;€&quot;\ * &quot;-&quot;??_-;_-@_-"/>
    <numFmt numFmtId="172" formatCode="0.0"/>
    <numFmt numFmtId="173" formatCode="#,##0.00\ _k_n"/>
    <numFmt numFmtId="174" formatCode="_-* #,##0_-;\-* #,##0_-;_-* &quot;-&quot;??_-;_-@_-"/>
    <numFmt numFmtId="175" formatCode="#,##0.00_ ;[Red]\-#,##0.00\ "/>
  </numFmts>
  <fonts count="65">
    <font>
      <sz val="10"/>
      <name val="Arial"/>
    </font>
    <font>
      <sz val="10"/>
      <name val="Arial"/>
      <family val="2"/>
      <charset val="238"/>
    </font>
    <font>
      <sz val="10"/>
      <name val="Arial"/>
      <family val="2"/>
      <charset val="238"/>
    </font>
    <font>
      <sz val="10"/>
      <name val="Times New Roman CE"/>
      <family val="1"/>
    </font>
    <font>
      <sz val="12"/>
      <name val="Times New Roman CE"/>
      <family val="1"/>
    </font>
    <font>
      <sz val="10"/>
      <name val="Arial"/>
      <family val="2"/>
      <charset val="238"/>
    </font>
    <font>
      <sz val="10"/>
      <name val="Arial"/>
      <family val="2"/>
      <charset val="238"/>
    </font>
    <font>
      <sz val="10"/>
      <name val="Helvetica"/>
      <family val="2"/>
      <charset val="238"/>
    </font>
    <font>
      <sz val="11"/>
      <color indexed="8"/>
      <name val="Calibri"/>
      <family val="2"/>
    </font>
    <font>
      <sz val="11"/>
      <color theme="1"/>
      <name val="Cambria"/>
      <family val="2"/>
      <scheme val="minor"/>
    </font>
    <font>
      <b/>
      <sz val="11"/>
      <color theme="1"/>
      <name val="Cambria"/>
      <family val="2"/>
      <charset val="238"/>
      <scheme val="minor"/>
    </font>
    <font>
      <u/>
      <sz val="10"/>
      <color theme="10"/>
      <name val="Arial"/>
      <family val="2"/>
      <charset val="238"/>
    </font>
    <font>
      <u/>
      <sz val="10"/>
      <color theme="11"/>
      <name val="Arial"/>
      <family val="2"/>
      <charset val="238"/>
    </font>
    <font>
      <b/>
      <sz val="18"/>
      <color theme="3"/>
      <name val="Calibri"/>
      <family val="2"/>
      <scheme val="major"/>
    </font>
    <font>
      <b/>
      <sz val="15"/>
      <color theme="3"/>
      <name val="Cambria"/>
      <family val="2"/>
      <scheme val="minor"/>
    </font>
    <font>
      <b/>
      <sz val="13"/>
      <color theme="3"/>
      <name val="Cambria"/>
      <family val="2"/>
      <scheme val="minor"/>
    </font>
    <font>
      <b/>
      <sz val="11"/>
      <color theme="3"/>
      <name val="Cambria"/>
      <family val="2"/>
      <scheme val="minor"/>
    </font>
    <font>
      <sz val="10"/>
      <name val="Arial CE"/>
    </font>
    <font>
      <sz val="11"/>
      <name val="Arial CE"/>
    </font>
    <font>
      <sz val="12"/>
      <name val="Times"/>
      <family val="1"/>
      <charset val="238"/>
    </font>
    <font>
      <sz val="10"/>
      <color theme="1"/>
      <name val="Arial"/>
      <family val="2"/>
    </font>
    <font>
      <sz val="11"/>
      <color theme="0"/>
      <name val="Cambria"/>
      <family val="2"/>
      <scheme val="minor"/>
    </font>
    <font>
      <sz val="10"/>
      <color theme="0"/>
      <name val="Arial"/>
      <family val="2"/>
    </font>
    <font>
      <sz val="10"/>
      <color indexed="8"/>
      <name val="Sans"/>
    </font>
    <font>
      <sz val="11"/>
      <color rgb="FF9C0006"/>
      <name val="Cambria"/>
      <family val="2"/>
      <scheme val="minor"/>
    </font>
    <font>
      <sz val="10"/>
      <color rgb="FF9C0006"/>
      <name val="Arial"/>
      <family val="2"/>
    </font>
    <font>
      <b/>
      <sz val="11"/>
      <color indexed="52"/>
      <name val="Calibri"/>
      <family val="2"/>
    </font>
    <font>
      <b/>
      <sz val="11"/>
      <color rgb="FFFA7D00"/>
      <name val="Cambria"/>
      <family val="2"/>
      <scheme val="minor"/>
    </font>
    <font>
      <b/>
      <sz val="10"/>
      <color rgb="FFFA7D00"/>
      <name val="Arial"/>
      <family val="2"/>
    </font>
    <font>
      <b/>
      <sz val="11"/>
      <color theme="0"/>
      <name val="Cambria"/>
      <family val="2"/>
      <scheme val="minor"/>
    </font>
    <font>
      <b/>
      <sz val="10"/>
      <color theme="0"/>
      <name val="Arial"/>
      <family val="2"/>
    </font>
    <font>
      <b/>
      <sz val="18"/>
      <color rgb="FF0066CC"/>
      <name val="HelveticaNeueLT Pro 55 Roman"/>
      <family val="2"/>
    </font>
    <font>
      <b/>
      <sz val="16"/>
      <color theme="0"/>
      <name val="HelveticaNeueLT Pro 55 Roman"/>
      <family val="2"/>
    </font>
    <font>
      <sz val="10"/>
      <name val="Verdana"/>
      <family val="2"/>
    </font>
    <font>
      <i/>
      <sz val="11"/>
      <color rgb="FF7F7F7F"/>
      <name val="Cambria"/>
      <family val="2"/>
      <scheme val="minor"/>
    </font>
    <font>
      <i/>
      <sz val="10"/>
      <color rgb="FF7F7F7F"/>
      <name val="Arial"/>
      <family val="2"/>
    </font>
    <font>
      <sz val="11"/>
      <color rgb="FF006100"/>
      <name val="Cambria"/>
      <family val="2"/>
      <scheme val="minor"/>
    </font>
    <font>
      <sz val="10"/>
      <color rgb="FF006100"/>
      <name val="Arial"/>
      <family val="2"/>
    </font>
    <font>
      <sz val="11"/>
      <color indexed="17"/>
      <name val="Calibri"/>
      <family val="2"/>
    </font>
    <font>
      <b/>
      <sz val="15"/>
      <color theme="3"/>
      <name val="Arial"/>
      <family val="2"/>
    </font>
    <font>
      <b/>
      <sz val="13"/>
      <color theme="3"/>
      <name val="Arial"/>
      <family val="2"/>
    </font>
    <font>
      <b/>
      <sz val="11"/>
      <color theme="3"/>
      <name val="Arial"/>
      <family val="2"/>
    </font>
    <font>
      <sz val="11"/>
      <color rgb="FF3F3F76"/>
      <name val="Cambria"/>
      <family val="2"/>
      <scheme val="minor"/>
    </font>
    <font>
      <sz val="10"/>
      <color rgb="FF3F3F76"/>
      <name val="Arial"/>
      <family val="2"/>
    </font>
    <font>
      <sz val="11"/>
      <color rgb="FFFA7D00"/>
      <name val="Cambria"/>
      <family val="2"/>
      <scheme val="minor"/>
    </font>
    <font>
      <sz val="10"/>
      <color rgb="FFFA7D00"/>
      <name val="Arial"/>
      <family val="2"/>
    </font>
    <font>
      <sz val="11"/>
      <color rgb="FF9C6500"/>
      <name val="Cambria"/>
      <family val="2"/>
      <scheme val="minor"/>
    </font>
    <font>
      <sz val="10"/>
      <color rgb="FF9C6500"/>
      <name val="Arial"/>
      <family val="2"/>
    </font>
    <font>
      <sz val="10"/>
      <name val="Sari_office Regular"/>
    </font>
    <font>
      <sz val="10"/>
      <name val="MS Sans Serif"/>
      <family val="2"/>
    </font>
    <font>
      <sz val="9"/>
      <name val="Geneva"/>
      <family val="2"/>
      <charset val="238"/>
    </font>
    <font>
      <b/>
      <sz val="11"/>
      <color rgb="FF3F3F3F"/>
      <name val="Cambria"/>
      <family val="2"/>
      <scheme val="minor"/>
    </font>
    <font>
      <b/>
      <sz val="10"/>
      <color rgb="FF3F3F3F"/>
      <name val="Arial"/>
      <family val="2"/>
    </font>
    <font>
      <sz val="12"/>
      <color indexed="8"/>
      <name val="Arial"/>
      <family val="2"/>
    </font>
    <font>
      <b/>
      <sz val="10"/>
      <color theme="1"/>
      <name val="Arial"/>
      <family val="2"/>
    </font>
    <font>
      <sz val="11"/>
      <color rgb="FFFF0000"/>
      <name val="Cambria"/>
      <family val="2"/>
      <scheme val="minor"/>
    </font>
    <font>
      <sz val="10"/>
      <color rgb="FFFF0000"/>
      <name val="Arial"/>
      <family val="2"/>
    </font>
    <font>
      <b/>
      <sz val="11"/>
      <name val="Calibri"/>
      <family val="2"/>
      <charset val="238"/>
      <scheme val="major"/>
    </font>
    <font>
      <sz val="11"/>
      <name val="Calibri"/>
      <family val="2"/>
      <charset val="238"/>
      <scheme val="major"/>
    </font>
    <font>
      <b/>
      <sz val="11"/>
      <color rgb="FFFF0000"/>
      <name val="Calibri"/>
      <family val="2"/>
      <charset val="238"/>
      <scheme val="major"/>
    </font>
    <font>
      <sz val="11"/>
      <color rgb="FFFF0000"/>
      <name val="Calibri"/>
      <family val="2"/>
      <charset val="238"/>
      <scheme val="major"/>
    </font>
    <font>
      <b/>
      <u/>
      <sz val="11"/>
      <name val="Calibri"/>
      <family val="2"/>
      <charset val="238"/>
      <scheme val="major"/>
    </font>
    <font>
      <sz val="11"/>
      <name val="Calibri"/>
      <family val="2"/>
      <charset val="238"/>
    </font>
    <font>
      <sz val="9"/>
      <name val="Arial"/>
      <family val="2"/>
      <charset val="238"/>
    </font>
    <font>
      <vertAlign val="superscript"/>
      <sz val="11"/>
      <name val="Calibri"/>
      <family val="2"/>
      <charset val="238"/>
      <scheme val="maj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theme="0"/>
        <bgColor theme="0"/>
      </patternFill>
    </fill>
    <fill>
      <patternFill patternType="solid">
        <fgColor rgb="FF0066CC"/>
        <bgColor indexed="64"/>
      </patternFill>
    </fill>
    <fill>
      <patternFill patternType="solid">
        <fgColor indexed="42"/>
      </patternFill>
    </fill>
    <fill>
      <patternFill patternType="solid">
        <fgColor indexed="54"/>
        <bgColor indexed="64"/>
      </patternFill>
    </fill>
    <fill>
      <patternFill patternType="solid">
        <fgColor indexed="3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style="hair">
        <color auto="1"/>
      </top>
      <bottom style="hair">
        <color auto="1"/>
      </bottom>
      <diagonal/>
    </border>
    <border>
      <left style="thin">
        <color indexed="63"/>
      </left>
      <right style="thin">
        <color indexed="63"/>
      </right>
      <top style="thin">
        <color indexed="63"/>
      </top>
      <bottom style="thin">
        <color indexed="63"/>
      </bottom>
      <diagonal/>
    </border>
    <border>
      <left/>
      <right/>
      <top style="thin">
        <color indexed="64"/>
      </top>
      <bottom style="thin">
        <color auto="1"/>
      </bottom>
      <diagonal/>
    </border>
    <border>
      <left/>
      <right/>
      <top style="thin">
        <color indexed="64"/>
      </top>
      <bottom/>
      <diagonal/>
    </border>
  </borders>
  <cellStyleXfs count="227">
    <xf numFmtId="0" fontId="0" fillId="0" borderId="0"/>
    <xf numFmtId="0" fontId="3" fillId="0" borderId="0">
      <alignment horizontal="right" vertical="top"/>
    </xf>
    <xf numFmtId="0" fontId="4" fillId="0" borderId="0">
      <alignment horizontal="justify" vertical="top" wrapText="1"/>
    </xf>
    <xf numFmtId="4" fontId="4" fillId="0" borderId="0">
      <alignment horizontal="right" wrapText="1"/>
    </xf>
    <xf numFmtId="0" fontId="4" fillId="0" borderId="0">
      <alignment horizontal="right"/>
    </xf>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4" fontId="6" fillId="0" borderId="0">
      <alignment horizontal="justify" vertical="justify"/>
    </xf>
    <xf numFmtId="0" fontId="7" fillId="0" borderId="0"/>
    <xf numFmtId="0" fontId="7" fillId="0" borderId="0"/>
    <xf numFmtId="43" fontId="2" fillId="0" borderId="0" applyFont="0" applyFill="0" applyBorder="0" applyAlignment="0" applyProtection="0"/>
    <xf numFmtId="0" fontId="9" fillId="0" borderId="0"/>
    <xf numFmtId="43" fontId="9" fillId="0" borderId="0" applyFont="0" applyFill="0" applyBorder="0" applyAlignment="0" applyProtection="0"/>
    <xf numFmtId="0" fontId="7"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8"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5" fontId="1" fillId="0" borderId="0"/>
    <xf numFmtId="165" fontId="1" fillId="0" borderId="0"/>
    <xf numFmtId="0" fontId="18" fillId="0" borderId="0"/>
    <xf numFmtId="0" fontId="1" fillId="0" borderId="0"/>
    <xf numFmtId="164" fontId="19" fillId="0" borderId="0"/>
    <xf numFmtId="0" fontId="7" fillId="0" borderId="0"/>
    <xf numFmtId="44" fontId="18" fillId="0" borderId="0" applyFont="0" applyFill="0" applyBorder="0" applyAlignment="0" applyProtection="0"/>
    <xf numFmtId="166" fontId="9" fillId="10" borderId="0" applyNumberFormat="0" applyBorder="0" applyAlignment="0" applyProtection="0"/>
    <xf numFmtId="0" fontId="20" fillId="10" borderId="0" applyNumberFormat="0" applyBorder="0" applyAlignment="0" applyProtection="0"/>
    <xf numFmtId="166" fontId="9" fillId="14" borderId="0" applyNumberFormat="0" applyBorder="0" applyAlignment="0" applyProtection="0"/>
    <xf numFmtId="0" fontId="20" fillId="14" borderId="0" applyNumberFormat="0" applyBorder="0" applyAlignment="0" applyProtection="0"/>
    <xf numFmtId="166" fontId="9" fillId="18" borderId="0" applyNumberFormat="0" applyBorder="0" applyAlignment="0" applyProtection="0"/>
    <xf numFmtId="0" fontId="20" fillId="18" borderId="0" applyNumberFormat="0" applyBorder="0" applyAlignment="0" applyProtection="0"/>
    <xf numFmtId="166" fontId="9" fillId="22" borderId="0" applyNumberFormat="0" applyBorder="0" applyAlignment="0" applyProtection="0"/>
    <xf numFmtId="0" fontId="20" fillId="22" borderId="0" applyNumberFormat="0" applyBorder="0" applyAlignment="0" applyProtection="0"/>
    <xf numFmtId="166" fontId="9" fillId="26" borderId="0" applyNumberFormat="0" applyBorder="0" applyAlignment="0" applyProtection="0"/>
    <xf numFmtId="0" fontId="20" fillId="26" borderId="0" applyNumberFormat="0" applyBorder="0" applyAlignment="0" applyProtection="0"/>
    <xf numFmtId="166" fontId="9" fillId="30" borderId="0" applyNumberFormat="0" applyBorder="0" applyAlignment="0" applyProtection="0"/>
    <xf numFmtId="0" fontId="20" fillId="30" borderId="0" applyNumberFormat="0" applyBorder="0" applyAlignment="0" applyProtection="0"/>
    <xf numFmtId="166" fontId="9" fillId="11" borderId="0" applyNumberFormat="0" applyBorder="0" applyAlignment="0" applyProtection="0"/>
    <xf numFmtId="0" fontId="20" fillId="11" borderId="0" applyNumberFormat="0" applyBorder="0" applyAlignment="0" applyProtection="0"/>
    <xf numFmtId="166" fontId="9" fillId="15" borderId="0" applyNumberFormat="0" applyBorder="0" applyAlignment="0" applyProtection="0"/>
    <xf numFmtId="0" fontId="20" fillId="15" borderId="0" applyNumberFormat="0" applyBorder="0" applyAlignment="0" applyProtection="0"/>
    <xf numFmtId="166" fontId="9" fillId="19" borderId="0" applyNumberFormat="0" applyBorder="0" applyAlignment="0" applyProtection="0"/>
    <xf numFmtId="0" fontId="20" fillId="19" borderId="0" applyNumberFormat="0" applyBorder="0" applyAlignment="0" applyProtection="0"/>
    <xf numFmtId="166" fontId="9" fillId="23" borderId="0" applyNumberFormat="0" applyBorder="0" applyAlignment="0" applyProtection="0"/>
    <xf numFmtId="0" fontId="20" fillId="23" borderId="0" applyNumberFormat="0" applyBorder="0" applyAlignment="0" applyProtection="0"/>
    <xf numFmtId="166" fontId="9" fillId="27" borderId="0" applyNumberFormat="0" applyBorder="0" applyAlignment="0" applyProtection="0"/>
    <xf numFmtId="0" fontId="20" fillId="27" borderId="0" applyNumberFormat="0" applyBorder="0" applyAlignment="0" applyProtection="0"/>
    <xf numFmtId="166" fontId="9" fillId="31" borderId="0" applyNumberFormat="0" applyBorder="0" applyAlignment="0" applyProtection="0"/>
    <xf numFmtId="0" fontId="20" fillId="31" borderId="0" applyNumberFormat="0" applyBorder="0" applyAlignment="0" applyProtection="0"/>
    <xf numFmtId="166" fontId="21" fillId="12" borderId="0" applyNumberFormat="0" applyBorder="0" applyAlignment="0" applyProtection="0"/>
    <xf numFmtId="0" fontId="22" fillId="12" borderId="0" applyNumberFormat="0" applyBorder="0" applyAlignment="0" applyProtection="0"/>
    <xf numFmtId="166" fontId="21" fillId="16" borderId="0" applyNumberFormat="0" applyBorder="0" applyAlignment="0" applyProtection="0"/>
    <xf numFmtId="0" fontId="22" fillId="16" borderId="0" applyNumberFormat="0" applyBorder="0" applyAlignment="0" applyProtection="0"/>
    <xf numFmtId="166" fontId="21" fillId="20" borderId="0" applyNumberFormat="0" applyBorder="0" applyAlignment="0" applyProtection="0"/>
    <xf numFmtId="0" fontId="22" fillId="20" borderId="0" applyNumberFormat="0" applyBorder="0" applyAlignment="0" applyProtection="0"/>
    <xf numFmtId="166" fontId="21" fillId="24" borderId="0" applyNumberFormat="0" applyBorder="0" applyAlignment="0" applyProtection="0"/>
    <xf numFmtId="0" fontId="22" fillId="24" borderId="0" applyNumberFormat="0" applyBorder="0" applyAlignment="0" applyProtection="0"/>
    <xf numFmtId="166" fontId="21" fillId="28" borderId="0" applyNumberFormat="0" applyBorder="0" applyAlignment="0" applyProtection="0"/>
    <xf numFmtId="0" fontId="22" fillId="28" borderId="0" applyNumberFormat="0" applyBorder="0" applyAlignment="0" applyProtection="0"/>
    <xf numFmtId="166" fontId="21" fillId="32" borderId="0" applyNumberFormat="0" applyBorder="0" applyAlignment="0" applyProtection="0"/>
    <xf numFmtId="0" fontId="22" fillId="32" borderId="0" applyNumberFormat="0" applyBorder="0" applyAlignment="0" applyProtection="0"/>
    <xf numFmtId="166" fontId="1" fillId="0" borderId="0"/>
    <xf numFmtId="0" fontId="23" fillId="0" borderId="0"/>
    <xf numFmtId="0" fontId="1" fillId="0" borderId="0"/>
    <xf numFmtId="0" fontId="17" fillId="0" borderId="0"/>
    <xf numFmtId="0" fontId="17" fillId="0" borderId="0"/>
    <xf numFmtId="0" fontId="17" fillId="0" borderId="0"/>
    <xf numFmtId="0" fontId="23" fillId="0" borderId="0"/>
    <xf numFmtId="0" fontId="1" fillId="0" borderId="0"/>
    <xf numFmtId="166" fontId="21" fillId="9" borderId="0" applyNumberFormat="0" applyBorder="0" applyAlignment="0" applyProtection="0"/>
    <xf numFmtId="0" fontId="22" fillId="9" borderId="0" applyNumberFormat="0" applyBorder="0" applyAlignment="0" applyProtection="0"/>
    <xf numFmtId="166" fontId="21" fillId="13" borderId="0" applyNumberFormat="0" applyBorder="0" applyAlignment="0" applyProtection="0"/>
    <xf numFmtId="0" fontId="22" fillId="13" borderId="0" applyNumberFormat="0" applyBorder="0" applyAlignment="0" applyProtection="0"/>
    <xf numFmtId="166" fontId="21" fillId="17" borderId="0" applyNumberFormat="0" applyBorder="0" applyAlignment="0" applyProtection="0"/>
    <xf numFmtId="0" fontId="22" fillId="17" borderId="0" applyNumberFormat="0" applyBorder="0" applyAlignment="0" applyProtection="0"/>
    <xf numFmtId="166" fontId="21" fillId="21" borderId="0" applyNumberFormat="0" applyBorder="0" applyAlignment="0" applyProtection="0"/>
    <xf numFmtId="0" fontId="22" fillId="21" borderId="0" applyNumberFormat="0" applyBorder="0" applyAlignment="0" applyProtection="0"/>
    <xf numFmtId="166" fontId="21" fillId="25" borderId="0" applyNumberFormat="0" applyBorder="0" applyAlignment="0" applyProtection="0"/>
    <xf numFmtId="0" fontId="22" fillId="25" borderId="0" applyNumberFormat="0" applyBorder="0" applyAlignment="0" applyProtection="0"/>
    <xf numFmtId="166" fontId="21" fillId="29" borderId="0" applyNumberFormat="0" applyBorder="0" applyAlignment="0" applyProtection="0"/>
    <xf numFmtId="0" fontId="22" fillId="29" borderId="0" applyNumberFormat="0" applyBorder="0" applyAlignment="0" applyProtection="0"/>
    <xf numFmtId="166" fontId="24" fillId="3" borderId="0" applyNumberFormat="0" applyBorder="0" applyAlignment="0" applyProtection="0"/>
    <xf numFmtId="0" fontId="25" fillId="3" borderId="0" applyNumberFormat="0" applyBorder="0" applyAlignment="0" applyProtection="0"/>
    <xf numFmtId="0" fontId="26" fillId="33" borderId="10" applyNumberFormat="0" applyAlignment="0" applyProtection="0"/>
    <xf numFmtId="166" fontId="27" fillId="6" borderId="4" applyNumberFormat="0" applyAlignment="0" applyProtection="0"/>
    <xf numFmtId="0" fontId="28" fillId="6" borderId="4" applyNumberFormat="0" applyAlignment="0" applyProtection="0"/>
    <xf numFmtId="166" fontId="29" fillId="7" borderId="7" applyNumberFormat="0" applyAlignment="0" applyProtection="0"/>
    <xf numFmtId="0" fontId="30" fillId="7" borderId="7" applyNumberFormat="0" applyAlignment="0" applyProtection="0"/>
    <xf numFmtId="0" fontId="31" fillId="34" borderId="11">
      <alignment horizontal="left" vertical="center"/>
    </xf>
    <xf numFmtId="0" fontId="32" fillId="35" borderId="11">
      <alignment horizontal="left" vertical="center"/>
    </xf>
    <xf numFmtId="167"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44" fontId="9"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33" fillId="0" borderId="0"/>
    <xf numFmtId="166" fontId="34" fillId="0" borderId="0" applyNumberFormat="0" applyFill="0" applyBorder="0" applyAlignment="0" applyProtection="0"/>
    <xf numFmtId="0" fontId="35" fillId="0" borderId="0" applyNumberFormat="0" applyFill="0" applyBorder="0" applyAlignment="0" applyProtection="0"/>
    <xf numFmtId="166" fontId="36" fillId="2" borderId="0" applyNumberFormat="0" applyBorder="0" applyAlignment="0" applyProtection="0"/>
    <xf numFmtId="0" fontId="37" fillId="2" borderId="0" applyNumberFormat="0" applyBorder="0" applyAlignment="0" applyProtection="0"/>
    <xf numFmtId="0" fontId="38" fillId="36" borderId="0" applyNumberFormat="0" applyBorder="0" applyAlignment="0" applyProtection="0"/>
    <xf numFmtId="166" fontId="14" fillId="0" borderId="1" applyNumberFormat="0" applyFill="0" applyAlignment="0" applyProtection="0"/>
    <xf numFmtId="0" fontId="39" fillId="0" borderId="1" applyNumberFormat="0" applyFill="0" applyAlignment="0" applyProtection="0"/>
    <xf numFmtId="166" fontId="15" fillId="0" borderId="2" applyNumberFormat="0" applyFill="0" applyAlignment="0" applyProtection="0"/>
    <xf numFmtId="0" fontId="40" fillId="0" borderId="2" applyNumberFormat="0" applyFill="0" applyAlignment="0" applyProtection="0"/>
    <xf numFmtId="166" fontId="16" fillId="0" borderId="3" applyNumberFormat="0" applyFill="0" applyAlignment="0" applyProtection="0"/>
    <xf numFmtId="0" fontId="41" fillId="0" borderId="3" applyNumberFormat="0" applyFill="0" applyAlignment="0" applyProtection="0"/>
    <xf numFmtId="166" fontId="16" fillId="0" borderId="0" applyNumberFormat="0" applyFill="0" applyBorder="0" applyAlignment="0" applyProtection="0"/>
    <xf numFmtId="0" fontId="41" fillId="0" borderId="0" applyNumberFormat="0" applyFill="0" applyBorder="0" applyAlignment="0" applyProtection="0"/>
    <xf numFmtId="166" fontId="42" fillId="5" borderId="4" applyNumberFormat="0" applyAlignment="0" applyProtection="0"/>
    <xf numFmtId="0" fontId="43" fillId="5" borderId="4" applyNumberFormat="0" applyAlignment="0" applyProtection="0"/>
    <xf numFmtId="166" fontId="44" fillId="0" borderId="6" applyNumberFormat="0" applyFill="0" applyAlignment="0" applyProtection="0"/>
    <xf numFmtId="0" fontId="45" fillId="0" borderId="6" applyNumberFormat="0" applyFill="0" applyAlignment="0" applyProtection="0"/>
    <xf numFmtId="168" fontId="1" fillId="0" borderId="0" applyFont="0" applyFill="0" applyBorder="0" applyAlignment="0" applyProtection="0"/>
    <xf numFmtId="166" fontId="46" fillId="4" borderId="0" applyNumberFormat="0" applyBorder="0" applyAlignment="0" applyProtection="0"/>
    <xf numFmtId="0" fontId="47" fillId="4" borderId="0" applyNumberFormat="0" applyBorder="0" applyAlignment="0" applyProtection="0"/>
    <xf numFmtId="166" fontId="1" fillId="0" borderId="0"/>
    <xf numFmtId="0" fontId="48" fillId="0" borderId="0"/>
    <xf numFmtId="166" fontId="49" fillId="0" borderId="0"/>
    <xf numFmtId="0" fontId="1" fillId="0" borderId="0"/>
    <xf numFmtId="0" fontId="20" fillId="0" borderId="0"/>
    <xf numFmtId="166" fontId="49" fillId="0" borderId="0"/>
    <xf numFmtId="0" fontId="9" fillId="0" borderId="0"/>
    <xf numFmtId="166" fontId="9" fillId="0" borderId="0"/>
    <xf numFmtId="0" fontId="1" fillId="0" borderId="0"/>
    <xf numFmtId="166" fontId="1" fillId="0" borderId="0"/>
    <xf numFmtId="0" fontId="1" fillId="0" borderId="0"/>
    <xf numFmtId="0" fontId="1" fillId="0" borderId="0"/>
    <xf numFmtId="166" fontId="1" fillId="0" borderId="0"/>
    <xf numFmtId="166" fontId="1" fillId="0" borderId="0"/>
    <xf numFmtId="166" fontId="1" fillId="0" borderId="0"/>
    <xf numFmtId="0" fontId="49" fillId="0" borderId="0"/>
    <xf numFmtId="0" fontId="1" fillId="0" borderId="0"/>
    <xf numFmtId="0" fontId="1" fillId="0" borderId="0"/>
    <xf numFmtId="0" fontId="33" fillId="0" borderId="0"/>
    <xf numFmtId="0" fontId="50" fillId="0" borderId="0"/>
    <xf numFmtId="0" fontId="17" fillId="0" borderId="0"/>
    <xf numFmtId="166" fontId="1" fillId="0" borderId="0"/>
    <xf numFmtId="0" fontId="20"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8" fillId="8" borderId="8" applyNumberFormat="0" applyFont="0" applyAlignment="0" applyProtection="0"/>
    <xf numFmtId="166" fontId="51" fillId="6" borderId="5" applyNumberFormat="0" applyAlignment="0" applyProtection="0"/>
    <xf numFmtId="0" fontId="52" fillId="6" borderId="5" applyNumberFormat="0" applyAlignment="0" applyProtection="0"/>
    <xf numFmtId="9" fontId="1" fillId="0" borderId="0" applyFont="0" applyFill="0" applyBorder="0" applyAlignment="0" applyProtection="0"/>
    <xf numFmtId="9" fontId="20" fillId="0" borderId="0" applyFont="0" applyFill="0" applyBorder="0" applyAlignment="0" applyProtection="0"/>
    <xf numFmtId="4" fontId="53" fillId="37" borderId="0" applyNumberFormat="0" applyProtection="0">
      <alignment horizontal="left" vertical="center" indent="1"/>
    </xf>
    <xf numFmtId="166" fontId="1" fillId="38" borderId="12" applyNumberFormat="0" applyProtection="0">
      <alignment horizontal="left" vertical="center" indent="1"/>
    </xf>
    <xf numFmtId="166" fontId="13" fillId="0" borderId="0" applyNumberFormat="0" applyFill="0" applyBorder="0" applyAlignment="0" applyProtection="0"/>
    <xf numFmtId="166" fontId="10" fillId="0" borderId="9" applyNumberFormat="0" applyFill="0" applyAlignment="0" applyProtection="0"/>
    <xf numFmtId="0" fontId="54" fillId="0" borderId="9" applyNumberFormat="0" applyFill="0" applyAlignment="0" applyProtection="0"/>
    <xf numFmtId="166" fontId="55" fillId="0" borderId="0" applyNumberFormat="0" applyFill="0" applyBorder="0" applyAlignment="0" applyProtection="0"/>
    <xf numFmtId="0" fontId="56"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183">
    <xf numFmtId="0" fontId="0" fillId="0" borderId="0" xfId="0"/>
    <xf numFmtId="0" fontId="58" fillId="0" borderId="0" xfId="0" applyFont="1"/>
    <xf numFmtId="0" fontId="57" fillId="0" borderId="0" xfId="16" applyFont="1" applyFill="1" applyBorder="1" applyAlignment="1">
      <alignment horizontal="left" vertical="top"/>
    </xf>
    <xf numFmtId="0" fontId="57" fillId="0" borderId="0" xfId="16" applyFont="1" applyFill="1" applyBorder="1" applyAlignment="1">
      <alignment horizontal="center"/>
    </xf>
    <xf numFmtId="1" fontId="57" fillId="0" borderId="0" xfId="16" applyNumberFormat="1" applyFont="1" applyFill="1" applyBorder="1" applyAlignment="1">
      <alignment horizontal="center"/>
    </xf>
    <xf numFmtId="0" fontId="57" fillId="0" borderId="0" xfId="16" applyFont="1" applyFill="1" applyBorder="1" applyAlignment="1">
      <alignment horizontal="center" vertical="top"/>
    </xf>
    <xf numFmtId="0" fontId="58" fillId="0" borderId="0" xfId="16" applyFont="1" applyFill="1" applyBorder="1" applyAlignment="1">
      <alignment vertical="top"/>
    </xf>
    <xf numFmtId="0" fontId="58" fillId="0" borderId="0" xfId="16" applyFont="1" applyFill="1" applyBorder="1" applyAlignment="1">
      <alignment horizontal="center"/>
    </xf>
    <xf numFmtId="1" fontId="58" fillId="0" borderId="0" xfId="16" applyNumberFormat="1" applyFont="1" applyFill="1" applyBorder="1" applyAlignment="1">
      <alignment horizontal="center"/>
    </xf>
    <xf numFmtId="0" fontId="58" fillId="0" borderId="0" xfId="16" applyFont="1" applyFill="1" applyBorder="1"/>
    <xf numFmtId="49" fontId="57" fillId="0" borderId="0" xfId="0" applyNumberFormat="1" applyFont="1" applyAlignment="1">
      <alignment horizontal="center"/>
    </xf>
    <xf numFmtId="49" fontId="58" fillId="0" borderId="0" xfId="0" applyNumberFormat="1" applyFont="1"/>
    <xf numFmtId="49" fontId="57" fillId="0" borderId="0" xfId="0" applyNumberFormat="1" applyFont="1" applyAlignment="1">
      <alignment horizontal="left" wrapText="1"/>
    </xf>
    <xf numFmtId="49" fontId="58" fillId="0" borderId="0" xfId="0" applyNumberFormat="1" applyFont="1" applyAlignment="1" applyProtection="1">
      <alignment horizontal="justify" vertical="top" wrapText="1"/>
      <protection locked="0"/>
    </xf>
    <xf numFmtId="49" fontId="58" fillId="0" borderId="0" xfId="0" applyNumberFormat="1" applyFont="1" applyAlignment="1" applyProtection="1">
      <alignment wrapText="1"/>
      <protection locked="0"/>
    </xf>
    <xf numFmtId="49" fontId="58" fillId="0" borderId="0" xfId="0" applyNumberFormat="1" applyFont="1" applyAlignment="1">
      <alignment vertical="top" wrapText="1"/>
    </xf>
    <xf numFmtId="49" fontId="58" fillId="0" borderId="0" xfId="0" applyNumberFormat="1" applyFont="1" applyAlignment="1">
      <alignment wrapText="1"/>
    </xf>
    <xf numFmtId="49" fontId="60" fillId="0" borderId="0" xfId="0" applyNumberFormat="1" applyFont="1" applyAlignment="1">
      <alignment vertical="top" wrapText="1"/>
    </xf>
    <xf numFmtId="49" fontId="61" fillId="0" borderId="0" xfId="0" applyNumberFormat="1" applyFont="1" applyAlignment="1">
      <alignment vertical="top" wrapText="1"/>
    </xf>
    <xf numFmtId="49" fontId="57" fillId="0" borderId="0" xfId="0" applyNumberFormat="1" applyFont="1" applyAlignment="1">
      <alignment vertical="top" wrapText="1"/>
    </xf>
    <xf numFmtId="49" fontId="59" fillId="0" borderId="0" xfId="0" applyNumberFormat="1" applyFont="1" applyAlignment="1">
      <alignment horizontal="justify" vertical="top" wrapText="1"/>
    </xf>
    <xf numFmtId="49" fontId="58" fillId="0" borderId="0" xfId="0" applyNumberFormat="1" applyFont="1" applyAlignment="1"/>
    <xf numFmtId="49" fontId="58" fillId="0" borderId="0" xfId="0" applyNumberFormat="1" applyFont="1" applyAlignment="1">
      <alignment horizontal="left"/>
    </xf>
    <xf numFmtId="4" fontId="57" fillId="0" borderId="0" xfId="16" applyNumberFormat="1" applyFont="1" applyFill="1" applyBorder="1" applyAlignment="1">
      <alignment horizontal="center"/>
    </xf>
    <xf numFmtId="0" fontId="57" fillId="0" borderId="0" xfId="16" applyFont="1" applyFill="1" applyBorder="1"/>
    <xf numFmtId="4" fontId="58" fillId="0" borderId="0" xfId="16" applyNumberFormat="1" applyFont="1" applyFill="1" applyBorder="1" applyAlignment="1">
      <alignment horizontal="center"/>
    </xf>
    <xf numFmtId="0" fontId="60" fillId="0" borderId="0" xfId="16" applyFont="1" applyFill="1" applyBorder="1" applyAlignment="1">
      <alignment horizontal="justify" vertical="center"/>
    </xf>
    <xf numFmtId="0" fontId="59" fillId="0" borderId="0" xfId="0" applyFont="1" applyAlignment="1">
      <alignment horizontal="left" vertical="top" wrapText="1"/>
    </xf>
    <xf numFmtId="0" fontId="60" fillId="0" borderId="0" xfId="0" applyFont="1" applyAlignment="1">
      <alignment horizontal="left" vertical="top" wrapText="1"/>
    </xf>
    <xf numFmtId="0" fontId="60" fillId="0" borderId="0" xfId="0" applyFont="1" applyBorder="1" applyAlignment="1">
      <alignment horizontal="left" vertical="top" wrapText="1"/>
    </xf>
    <xf numFmtId="2" fontId="58" fillId="0" borderId="0" xfId="0" applyNumberFormat="1" applyFont="1" applyBorder="1" applyAlignment="1">
      <alignment horizontal="justify" vertical="top" wrapText="1"/>
    </xf>
    <xf numFmtId="0" fontId="58" fillId="0" borderId="0" xfId="0" applyNumberFormat="1" applyFont="1" applyBorder="1" applyAlignment="1">
      <alignment horizontal="justify" vertical="top" wrapText="1"/>
    </xf>
    <xf numFmtId="49" fontId="58" fillId="0" borderId="0" xfId="0" applyNumberFormat="1" applyFont="1" applyBorder="1" applyAlignment="1">
      <alignment horizontal="justify" vertical="top" wrapText="1"/>
    </xf>
    <xf numFmtId="0" fontId="58" fillId="0" borderId="0" xfId="0" applyNumberFormat="1" applyFont="1" applyBorder="1" applyAlignment="1">
      <alignment vertical="top" wrapText="1"/>
    </xf>
    <xf numFmtId="0" fontId="57" fillId="0" borderId="0" xfId="16" applyFont="1" applyFill="1" applyBorder="1" applyAlignment="1">
      <alignment horizontal="justify" vertical="center"/>
    </xf>
    <xf numFmtId="0" fontId="58" fillId="0" borderId="0" xfId="0" applyNumberFormat="1" applyFont="1" applyFill="1" applyBorder="1" applyAlignment="1" applyProtection="1">
      <alignment horizontal="left" vertical="top" wrapText="1"/>
    </xf>
    <xf numFmtId="0" fontId="60" fillId="0" borderId="0" xfId="0" applyFont="1" applyAlignment="1">
      <alignment horizontal="center" vertical="center"/>
    </xf>
    <xf numFmtId="4" fontId="60" fillId="0" borderId="0" xfId="0" applyNumberFormat="1" applyFont="1" applyBorder="1" applyAlignment="1">
      <alignment horizontal="center" vertical="center"/>
    </xf>
    <xf numFmtId="4" fontId="60" fillId="0" borderId="0" xfId="0" applyNumberFormat="1" applyFont="1" applyAlignment="1">
      <alignment horizontal="center" vertical="center"/>
    </xf>
    <xf numFmtId="0" fontId="60" fillId="0" borderId="0" xfId="0" applyFont="1" applyBorder="1" applyAlignment="1">
      <alignment horizontal="center" vertical="center" wrapText="1"/>
    </xf>
    <xf numFmtId="0" fontId="60" fillId="0" borderId="0" xfId="14" applyFont="1" applyFill="1" applyAlignment="1">
      <alignment horizontal="center" vertical="center"/>
    </xf>
    <xf numFmtId="0" fontId="59" fillId="0" borderId="0" xfId="0" applyFont="1" applyAlignment="1">
      <alignment horizontal="center" vertical="center" wrapText="1"/>
    </xf>
    <xf numFmtId="4" fontId="60" fillId="0" borderId="0" xfId="0" applyNumberFormat="1" applyFont="1" applyFill="1" applyBorder="1" applyAlignment="1" applyProtection="1">
      <alignment horizontal="center" vertical="center"/>
      <protection locked="0"/>
    </xf>
    <xf numFmtId="4" fontId="59" fillId="0" borderId="0" xfId="0" applyNumberFormat="1" applyFont="1" applyAlignment="1">
      <alignment horizontal="center" vertical="center"/>
    </xf>
    <xf numFmtId="2" fontId="60" fillId="0" borderId="0" xfId="0" applyNumberFormat="1" applyFont="1" applyBorder="1" applyAlignment="1">
      <alignment horizontal="center" vertical="center"/>
    </xf>
    <xf numFmtId="2" fontId="60" fillId="0" borderId="0" xfId="0" applyNumberFormat="1" applyFont="1" applyFill="1" applyBorder="1" applyAlignment="1">
      <alignment horizontal="center" vertical="center"/>
    </xf>
    <xf numFmtId="2" fontId="60" fillId="0" borderId="0" xfId="0" applyNumberFormat="1" applyFont="1" applyAlignment="1">
      <alignment horizontal="center" vertical="center"/>
    </xf>
    <xf numFmtId="3" fontId="59" fillId="0" borderId="0" xfId="0" applyNumberFormat="1" applyFont="1" applyAlignment="1">
      <alignment horizontal="center" vertical="top"/>
    </xf>
    <xf numFmtId="0" fontId="59" fillId="0" borderId="0" xfId="0" applyFont="1" applyFill="1" applyAlignment="1">
      <alignment horizontal="center" vertical="top"/>
    </xf>
    <xf numFmtId="49" fontId="59" fillId="0" borderId="0" xfId="0" applyNumberFormat="1" applyFont="1" applyBorder="1" applyAlignment="1">
      <alignment horizontal="center" vertical="top"/>
    </xf>
    <xf numFmtId="3" fontId="59" fillId="0" borderId="0" xfId="0" applyNumberFormat="1" applyFont="1" applyFill="1" applyBorder="1" applyAlignment="1" applyProtection="1">
      <alignment horizontal="center" vertical="top"/>
      <protection locked="0"/>
    </xf>
    <xf numFmtId="3" fontId="59" fillId="0" borderId="0" xfId="0" applyNumberFormat="1" applyFont="1" applyAlignment="1">
      <alignment horizontal="right" vertical="top"/>
    </xf>
    <xf numFmtId="4" fontId="60" fillId="0" borderId="0" xfId="0" applyNumberFormat="1" applyFont="1" applyBorder="1" applyAlignment="1"/>
    <xf numFmtId="0" fontId="60" fillId="0" borderId="0" xfId="0" applyFont="1"/>
    <xf numFmtId="0" fontId="59" fillId="0" borderId="0" xfId="16" applyFont="1" applyFill="1" applyBorder="1" applyAlignment="1">
      <alignment horizontal="center" vertical="top"/>
    </xf>
    <xf numFmtId="0" fontId="60" fillId="0" borderId="0" xfId="16" applyFont="1" applyFill="1" applyBorder="1" applyAlignment="1">
      <alignment horizontal="center"/>
    </xf>
    <xf numFmtId="1" fontId="60" fillId="0" borderId="0" xfId="16" applyNumberFormat="1" applyFont="1" applyFill="1" applyBorder="1" applyAlignment="1">
      <alignment horizontal="center"/>
    </xf>
    <xf numFmtId="4" fontId="60" fillId="0" borderId="0" xfId="16" applyNumberFormat="1" applyFont="1" applyFill="1" applyBorder="1" applyAlignment="1">
      <alignment horizontal="center"/>
    </xf>
    <xf numFmtId="0" fontId="59" fillId="0" borderId="0" xfId="16" applyFont="1" applyFill="1" applyBorder="1" applyAlignment="1">
      <alignment horizontal="left" vertical="top"/>
    </xf>
    <xf numFmtId="0" fontId="59" fillId="0" borderId="0" xfId="0" applyFont="1" applyAlignment="1">
      <alignment horizontal="center" vertical="top"/>
    </xf>
    <xf numFmtId="0" fontId="60" fillId="0" borderId="0" xfId="0" applyFont="1" applyAlignment="1">
      <alignment horizontal="center" vertical="center" wrapText="1"/>
    </xf>
    <xf numFmtId="0" fontId="57" fillId="0" borderId="0" xfId="0" applyFont="1" applyBorder="1" applyAlignment="1">
      <alignment vertical="top"/>
    </xf>
    <xf numFmtId="4" fontId="58" fillId="0" borderId="0" xfId="0" applyNumberFormat="1" applyFont="1" applyAlignment="1">
      <alignment horizontal="center"/>
    </xf>
    <xf numFmtId="49" fontId="58" fillId="0" borderId="0" xfId="0" applyNumberFormat="1" applyFont="1" applyAlignment="1" applyProtection="1">
      <alignment horizontal="justify" vertical="top"/>
      <protection locked="0"/>
    </xf>
    <xf numFmtId="49" fontId="58" fillId="0" borderId="0" xfId="0" applyNumberFormat="1" applyFont="1" applyAlignment="1">
      <alignment vertical="top"/>
    </xf>
    <xf numFmtId="0" fontId="58" fillId="0" borderId="0" xfId="0" applyFont="1" applyAlignment="1">
      <alignment horizontal="center"/>
    </xf>
    <xf numFmtId="0" fontId="57" fillId="0" borderId="0" xfId="0" applyFont="1" applyAlignment="1">
      <alignment horizontal="center" vertical="top"/>
    </xf>
    <xf numFmtId="0" fontId="58" fillId="0" borderId="0" xfId="0" applyFont="1" applyBorder="1" applyAlignment="1">
      <alignment horizontal="center"/>
    </xf>
    <xf numFmtId="0" fontId="60" fillId="0" borderId="0" xfId="0" quotePrefix="1" applyFont="1" applyAlignment="1">
      <alignment horizontal="left" vertical="top" wrapText="1"/>
    </xf>
    <xf numFmtId="0" fontId="59" fillId="0" borderId="0" xfId="0" applyFont="1" applyAlignment="1">
      <alignment vertical="top" wrapText="1"/>
    </xf>
    <xf numFmtId="0" fontId="59" fillId="0" borderId="0" xfId="0" applyFont="1" applyBorder="1" applyAlignment="1">
      <alignment wrapText="1"/>
    </xf>
    <xf numFmtId="2" fontId="60" fillId="0" borderId="0" xfId="0" applyNumberFormat="1" applyFont="1" applyBorder="1" applyAlignment="1">
      <alignment horizontal="right" wrapText="1"/>
    </xf>
    <xf numFmtId="0" fontId="58" fillId="0" borderId="0" xfId="0" applyFont="1" applyBorder="1" applyAlignment="1">
      <alignment horizontal="left" vertical="top" wrapText="1"/>
    </xf>
    <xf numFmtId="0" fontId="57" fillId="0" borderId="0" xfId="0" applyFont="1" applyBorder="1" applyAlignment="1">
      <alignment horizontal="left" vertical="top" wrapText="1"/>
    </xf>
    <xf numFmtId="3" fontId="57" fillId="0" borderId="0" xfId="0" applyNumberFormat="1" applyFont="1" applyAlignment="1">
      <alignment horizontal="center" vertical="top"/>
    </xf>
    <xf numFmtId="0" fontId="57" fillId="0" borderId="0" xfId="0" applyFont="1" applyAlignment="1">
      <alignment horizontal="left" vertical="top" wrapText="1"/>
    </xf>
    <xf numFmtId="0" fontId="57" fillId="0" borderId="0" xfId="0" applyFont="1" applyFill="1" applyBorder="1" applyAlignment="1">
      <alignment horizontal="center" vertical="top" wrapText="1"/>
    </xf>
    <xf numFmtId="0" fontId="57" fillId="0" borderId="0" xfId="0" applyFont="1" applyFill="1" applyBorder="1" applyAlignment="1">
      <alignment horizontal="center" vertical="center"/>
    </xf>
    <xf numFmtId="0" fontId="57" fillId="0" borderId="0" xfId="0" applyFont="1" applyFill="1" applyBorder="1" applyAlignment="1">
      <alignment horizontal="center" vertical="center" wrapText="1"/>
    </xf>
    <xf numFmtId="172" fontId="57" fillId="0" borderId="0" xfId="0" applyNumberFormat="1" applyFont="1" applyFill="1" applyBorder="1" applyAlignment="1">
      <alignment horizontal="center" vertical="center" wrapText="1"/>
    </xf>
    <xf numFmtId="2" fontId="57" fillId="0" borderId="0" xfId="0" applyNumberFormat="1" applyFont="1" applyFill="1" applyBorder="1" applyAlignment="1">
      <alignment horizontal="center" vertical="center" wrapText="1"/>
    </xf>
    <xf numFmtId="4" fontId="57" fillId="0" borderId="0" xfId="0" applyNumberFormat="1" applyFont="1" applyFill="1" applyBorder="1" applyAlignment="1">
      <alignment horizontal="center" vertical="center" wrapText="1"/>
    </xf>
    <xf numFmtId="49" fontId="57" fillId="0" borderId="0" xfId="16" applyNumberFormat="1" applyFont="1" applyFill="1" applyBorder="1" applyAlignment="1">
      <alignment horizontal="center" vertical="top" wrapText="1"/>
    </xf>
    <xf numFmtId="0" fontId="58" fillId="0" borderId="0" xfId="16" applyFont="1" applyFill="1" applyBorder="1" applyAlignment="1">
      <alignment vertical="center" wrapText="1"/>
    </xf>
    <xf numFmtId="0" fontId="58" fillId="0" borderId="0" xfId="16" applyFont="1" applyFill="1" applyBorder="1" applyAlignment="1">
      <alignment horizontal="center" wrapText="1"/>
    </xf>
    <xf numFmtId="4" fontId="58" fillId="0" borderId="0" xfId="223" applyNumberFormat="1" applyFont="1" applyFill="1" applyBorder="1" applyAlignment="1">
      <alignment horizontal="center" wrapText="1"/>
    </xf>
    <xf numFmtId="0" fontId="58" fillId="0" borderId="0" xfId="0" applyFont="1" applyAlignment="1">
      <alignment horizontal="left" vertical="top" wrapText="1"/>
    </xf>
    <xf numFmtId="0" fontId="58" fillId="0" borderId="0" xfId="0" applyFont="1" applyAlignment="1">
      <alignment horizontal="left"/>
    </xf>
    <xf numFmtId="4" fontId="58" fillId="0" borderId="0" xfId="0" applyNumberFormat="1" applyFont="1" applyBorder="1" applyAlignment="1">
      <alignment horizontal="right"/>
    </xf>
    <xf numFmtId="4" fontId="58" fillId="0" borderId="0" xfId="0" applyNumberFormat="1" applyFont="1" applyAlignment="1">
      <alignment horizontal="right"/>
    </xf>
    <xf numFmtId="0" fontId="58" fillId="0" borderId="0" xfId="0" applyFont="1" applyAlignment="1">
      <alignment horizontal="center" wrapText="1"/>
    </xf>
    <xf numFmtId="4" fontId="58" fillId="0" borderId="0" xfId="0" applyNumberFormat="1" applyFont="1" applyBorder="1" applyAlignment="1">
      <alignment horizontal="center"/>
    </xf>
    <xf numFmtId="49" fontId="57" fillId="0" borderId="13" xfId="223" applyNumberFormat="1" applyFont="1" applyFill="1" applyBorder="1" applyAlignment="1">
      <alignment horizontal="center" vertical="top"/>
    </xf>
    <xf numFmtId="0" fontId="57" fillId="0" borderId="13" xfId="0" applyFont="1" applyBorder="1" applyAlignment="1">
      <alignment horizontal="left" vertical="top" wrapText="1"/>
    </xf>
    <xf numFmtId="4" fontId="57" fillId="0" borderId="13" xfId="13" applyNumberFormat="1" applyFont="1" applyFill="1" applyBorder="1" applyAlignment="1">
      <alignment horizontal="center" vertical="center"/>
    </xf>
    <xf numFmtId="4" fontId="58" fillId="0" borderId="13" xfId="223" applyNumberFormat="1" applyFont="1" applyFill="1" applyBorder="1" applyAlignment="1">
      <alignment horizontal="center" vertical="center" wrapText="1"/>
    </xf>
    <xf numFmtId="4" fontId="57" fillId="0" borderId="13" xfId="223" applyNumberFormat="1" applyFont="1" applyFill="1" applyBorder="1" applyAlignment="1">
      <alignment horizontal="center" vertical="center" wrapText="1"/>
    </xf>
    <xf numFmtId="0" fontId="57" fillId="0" borderId="0" xfId="0" applyFont="1" applyFill="1" applyBorder="1" applyAlignment="1">
      <alignment horizontal="left" vertical="center" wrapText="1"/>
    </xf>
    <xf numFmtId="0" fontId="58" fillId="0" borderId="0" xfId="0" applyFont="1" applyAlignment="1">
      <alignment horizontal="center" vertical="center"/>
    </xf>
    <xf numFmtId="4" fontId="58" fillId="0" borderId="0" xfId="0" applyNumberFormat="1" applyFont="1" applyBorder="1" applyAlignment="1">
      <alignment horizontal="center" vertical="center"/>
    </xf>
    <xf numFmtId="4" fontId="58" fillId="0" borderId="0" xfId="0" applyNumberFormat="1" applyFont="1" applyAlignment="1">
      <alignment horizontal="center" vertical="center"/>
    </xf>
    <xf numFmtId="0" fontId="58" fillId="0" borderId="0" xfId="0" applyFont="1" applyAlignment="1">
      <alignment horizontal="center" vertical="center" wrapText="1"/>
    </xf>
    <xf numFmtId="4" fontId="58" fillId="0" borderId="0" xfId="223" applyNumberFormat="1" applyFont="1" applyFill="1" applyBorder="1" applyAlignment="1">
      <alignment horizontal="center" vertical="center" wrapText="1"/>
    </xf>
    <xf numFmtId="0" fontId="58" fillId="0" borderId="0" xfId="0" quotePrefix="1" applyFont="1" applyAlignment="1">
      <alignment horizontal="left" vertical="top" wrapText="1"/>
    </xf>
    <xf numFmtId="3" fontId="57" fillId="0" borderId="13" xfId="0" applyNumberFormat="1" applyFont="1" applyBorder="1" applyAlignment="1">
      <alignment horizontal="center" vertical="top"/>
    </xf>
    <xf numFmtId="0" fontId="57" fillId="0" borderId="13" xfId="0" applyFont="1" applyBorder="1" applyAlignment="1">
      <alignment horizontal="center" vertical="center"/>
    </xf>
    <xf numFmtId="4" fontId="58" fillId="0" borderId="13" xfId="0" applyNumberFormat="1" applyFont="1" applyBorder="1" applyAlignment="1">
      <alignment horizontal="center" vertical="center"/>
    </xf>
    <xf numFmtId="4" fontId="57" fillId="0" borderId="13" xfId="0" applyNumberFormat="1" applyFont="1" applyBorder="1" applyAlignment="1">
      <alignment horizontal="center" vertical="center"/>
    </xf>
    <xf numFmtId="3" fontId="57" fillId="0" borderId="0" xfId="0" applyNumberFormat="1" applyFont="1" applyBorder="1" applyAlignment="1">
      <alignment horizontal="center" vertical="top"/>
    </xf>
    <xf numFmtId="0" fontId="57" fillId="0" borderId="0" xfId="0" applyFont="1" applyBorder="1" applyAlignment="1">
      <alignment horizontal="center" vertical="center"/>
    </xf>
    <xf numFmtId="4" fontId="57" fillId="0" borderId="0" xfId="0" applyNumberFormat="1" applyFont="1" applyBorder="1" applyAlignment="1">
      <alignment horizontal="center" vertical="center"/>
    </xf>
    <xf numFmtId="0" fontId="57" fillId="0" borderId="0" xfId="0" applyFont="1" applyAlignment="1">
      <alignment vertical="top" wrapText="1"/>
    </xf>
    <xf numFmtId="4" fontId="57" fillId="0" borderId="0" xfId="0" applyNumberFormat="1" applyFont="1" applyAlignment="1">
      <alignment horizontal="center" vertical="center"/>
    </xf>
    <xf numFmtId="0" fontId="58" fillId="0" borderId="0" xfId="0" applyFont="1" applyBorder="1" applyAlignment="1">
      <alignment wrapText="1"/>
    </xf>
    <xf numFmtId="0" fontId="57" fillId="0" borderId="0" xfId="0" applyFont="1" applyBorder="1" applyAlignment="1">
      <alignment wrapText="1"/>
    </xf>
    <xf numFmtId="0" fontId="57" fillId="0" borderId="0" xfId="0" applyFont="1" applyFill="1" applyAlignment="1">
      <alignment horizontal="center" vertical="top"/>
    </xf>
    <xf numFmtId="0" fontId="58" fillId="0" borderId="0" xfId="16" applyFont="1" applyFill="1" applyAlignment="1">
      <alignment horizontal="justify" vertical="top" wrapText="1"/>
    </xf>
    <xf numFmtId="0" fontId="58" fillId="0" borderId="0" xfId="0" applyFont="1" applyFill="1" applyAlignment="1">
      <alignment horizontal="center" vertical="center"/>
    </xf>
    <xf numFmtId="2" fontId="58" fillId="0" borderId="0" xfId="0" applyNumberFormat="1" applyFont="1" applyFill="1" applyBorder="1" applyAlignment="1">
      <alignment horizontal="center" vertical="center"/>
    </xf>
    <xf numFmtId="2" fontId="58" fillId="0" borderId="0" xfId="0" applyNumberFormat="1" applyFont="1" applyAlignment="1">
      <alignment horizontal="center" vertical="center"/>
    </xf>
    <xf numFmtId="49" fontId="58" fillId="0" borderId="0" xfId="14" applyNumberFormat="1" applyFont="1" applyFill="1" applyAlignment="1">
      <alignment horizontal="justify" vertical="top"/>
    </xf>
    <xf numFmtId="0" fontId="58" fillId="0" borderId="0" xfId="14" applyFont="1" applyFill="1" applyAlignment="1">
      <alignment horizontal="center" vertical="center"/>
    </xf>
    <xf numFmtId="49" fontId="57" fillId="0" borderId="0" xfId="0" applyNumberFormat="1" applyFont="1" applyBorder="1" applyAlignment="1">
      <alignment horizontal="center" vertical="top"/>
    </xf>
    <xf numFmtId="0" fontId="58" fillId="0" borderId="0" xfId="0" applyFont="1" applyBorder="1" applyAlignment="1">
      <alignment horizontal="center" vertical="center" wrapText="1"/>
    </xf>
    <xf numFmtId="2" fontId="58" fillId="0" borderId="0" xfId="0" applyNumberFormat="1" applyFont="1" applyBorder="1" applyAlignment="1">
      <alignment horizontal="center" vertical="center"/>
    </xf>
    <xf numFmtId="3" fontId="57" fillId="0" borderId="0" xfId="0" applyNumberFormat="1" applyFont="1" applyAlignment="1">
      <alignment horizontal="right" vertical="top"/>
    </xf>
    <xf numFmtId="0" fontId="58" fillId="0" borderId="0" xfId="0" applyFont="1" applyAlignment="1">
      <alignment horizontal="right" wrapText="1"/>
    </xf>
    <xf numFmtId="2" fontId="58" fillId="0" borderId="0" xfId="0" applyNumberFormat="1" applyFont="1" applyBorder="1" applyAlignment="1">
      <alignment horizontal="right" wrapText="1"/>
    </xf>
    <xf numFmtId="4" fontId="58" fillId="0" borderId="0" xfId="0" applyNumberFormat="1" applyFont="1" applyBorder="1" applyAlignment="1"/>
    <xf numFmtId="4" fontId="58" fillId="0" borderId="0" xfId="0" applyNumberFormat="1" applyFont="1" applyAlignment="1">
      <alignment wrapText="1"/>
    </xf>
    <xf numFmtId="0" fontId="57" fillId="0" borderId="0" xfId="0" applyFont="1" applyFill="1" applyBorder="1" applyAlignment="1">
      <alignment horizontal="left" vertical="center"/>
    </xf>
    <xf numFmtId="0" fontId="57" fillId="0" borderId="0" xfId="0" applyFont="1" applyFill="1" applyBorder="1" applyAlignment="1">
      <alignment horizontal="left" vertical="top" wrapText="1"/>
    </xf>
    <xf numFmtId="2" fontId="58" fillId="0" borderId="0" xfId="125" applyNumberFormat="1" applyFont="1" applyFill="1" applyBorder="1" applyAlignment="1">
      <alignment horizontal="center" vertical="center"/>
    </xf>
    <xf numFmtId="0" fontId="57" fillId="0" borderId="0" xfId="0" applyFont="1" applyAlignment="1"/>
    <xf numFmtId="0" fontId="63" fillId="0" borderId="0" xfId="0" applyFont="1" applyBorder="1" applyAlignment="1">
      <alignment horizontal="left" vertical="top" wrapText="1"/>
    </xf>
    <xf numFmtId="0" fontId="1" fillId="0" borderId="0" xfId="0" applyFont="1" applyBorder="1" applyAlignment="1" applyProtection="1">
      <alignment horizontal="right"/>
      <protection locked="0"/>
    </xf>
    <xf numFmtId="2" fontId="1" fillId="0" borderId="0" xfId="0" applyNumberFormat="1" applyFont="1" applyBorder="1" applyAlignment="1" applyProtection="1">
      <alignment horizontal="right"/>
      <protection locked="0"/>
    </xf>
    <xf numFmtId="0" fontId="58" fillId="0" borderId="0" xfId="16" applyFont="1" applyFill="1" applyAlignment="1">
      <alignment horizontal="left" vertical="top" wrapText="1"/>
    </xf>
    <xf numFmtId="2" fontId="60" fillId="0" borderId="0" xfId="125" applyNumberFormat="1" applyFont="1" applyFill="1" applyBorder="1" applyAlignment="1">
      <alignment horizontal="center" vertical="center"/>
    </xf>
    <xf numFmtId="0" fontId="60" fillId="0" borderId="0" xfId="16" applyFont="1" applyFill="1" applyBorder="1"/>
    <xf numFmtId="0" fontId="57" fillId="0" borderId="0" xfId="0" applyFont="1" applyAlignment="1">
      <alignment wrapText="1"/>
    </xf>
    <xf numFmtId="3" fontId="57" fillId="0" borderId="0" xfId="0" applyNumberFormat="1" applyFont="1" applyFill="1" applyBorder="1" applyAlignment="1" applyProtection="1">
      <alignment horizontal="center" vertical="top"/>
      <protection locked="0"/>
    </xf>
    <xf numFmtId="0" fontId="57" fillId="0" borderId="0" xfId="159" applyNumberFormat="1" applyFont="1" applyFill="1" applyBorder="1" applyAlignment="1" applyProtection="1">
      <alignment horizontal="left" wrapText="1"/>
    </xf>
    <xf numFmtId="4" fontId="58" fillId="0" borderId="0" xfId="0" applyNumberFormat="1" applyFont="1" applyFill="1" applyBorder="1" applyAlignment="1" applyProtection="1">
      <alignment horizontal="center" vertical="center"/>
      <protection locked="0"/>
    </xf>
    <xf numFmtId="0" fontId="58" fillId="0" borderId="0" xfId="0" applyFont="1" applyAlignment="1">
      <alignment wrapText="1"/>
    </xf>
    <xf numFmtId="3" fontId="57" fillId="0" borderId="0" xfId="0" applyNumberFormat="1" applyFont="1" applyBorder="1" applyAlignment="1">
      <alignment horizontal="right" vertical="top"/>
    </xf>
    <xf numFmtId="0" fontId="58" fillId="0" borderId="0" xfId="0" applyNumberFormat="1" applyFont="1" applyBorder="1" applyAlignment="1"/>
    <xf numFmtId="2" fontId="58" fillId="0" borderId="0" xfId="0" applyNumberFormat="1" applyFont="1" applyBorder="1" applyAlignment="1"/>
    <xf numFmtId="173" fontId="58" fillId="0" borderId="0" xfId="0" applyNumberFormat="1" applyFont="1" applyBorder="1" applyAlignment="1"/>
    <xf numFmtId="0" fontId="57" fillId="0" borderId="0" xfId="0" applyFont="1" applyBorder="1" applyAlignment="1">
      <alignment horizontal="right" vertical="top"/>
    </xf>
    <xf numFmtId="0" fontId="58" fillId="0" borderId="0" xfId="0" applyFont="1" applyBorder="1" applyAlignment="1"/>
    <xf numFmtId="0" fontId="58" fillId="0" borderId="0" xfId="0" applyFont="1" applyAlignment="1"/>
    <xf numFmtId="0" fontId="58" fillId="0" borderId="0" xfId="0" applyFont="1" applyBorder="1" applyAlignment="1">
      <alignment horizontal="left"/>
    </xf>
    <xf numFmtId="4" fontId="58" fillId="0" borderId="0" xfId="0" applyNumberFormat="1" applyFont="1" applyBorder="1" applyAlignment="1">
      <alignment wrapText="1"/>
    </xf>
    <xf numFmtId="0" fontId="58" fillId="0" borderId="0" xfId="0" applyFont="1" applyBorder="1"/>
    <xf numFmtId="174" fontId="58" fillId="0" borderId="0" xfId="15" applyNumberFormat="1" applyFont="1" applyFill="1" applyBorder="1" applyAlignment="1" applyProtection="1">
      <alignment horizontal="right"/>
    </xf>
    <xf numFmtId="4" fontId="58" fillId="0" borderId="0" xfId="15" applyNumberFormat="1" applyFont="1" applyFill="1" applyBorder="1" applyAlignment="1" applyProtection="1">
      <alignment horizontal="right" wrapText="1"/>
    </xf>
    <xf numFmtId="0" fontId="58" fillId="0" borderId="0" xfId="55" applyFont="1" applyBorder="1" applyAlignment="1">
      <alignment horizontal="left" vertical="top" wrapText="1"/>
    </xf>
    <xf numFmtId="0" fontId="58" fillId="0" borderId="0" xfId="0" applyFont="1" applyFill="1" applyBorder="1" applyAlignment="1">
      <alignment horizontal="left" vertical="top" wrapText="1"/>
    </xf>
    <xf numFmtId="0" fontId="57" fillId="0" borderId="13" xfId="0" applyFont="1" applyFill="1" applyBorder="1" applyAlignment="1" applyProtection="1">
      <alignment horizontal="left" vertical="center" wrapText="1"/>
      <protection locked="0"/>
    </xf>
    <xf numFmtId="0" fontId="58" fillId="0" borderId="13" xfId="0" applyFont="1" applyBorder="1" applyAlignment="1">
      <alignment horizontal="center" vertical="center" wrapText="1"/>
    </xf>
    <xf numFmtId="0" fontId="57" fillId="0" borderId="0" xfId="0" applyFont="1" applyFill="1" applyBorder="1" applyAlignment="1" applyProtection="1">
      <alignment horizontal="left" vertical="center" wrapText="1"/>
      <protection locked="0"/>
    </xf>
    <xf numFmtId="0" fontId="58" fillId="0" borderId="0" xfId="225" applyFont="1" applyFill="1" applyAlignment="1">
      <alignment horizontal="left" vertical="top" wrapText="1"/>
    </xf>
    <xf numFmtId="175" fontId="58" fillId="0" borderId="0" xfId="225" applyNumberFormat="1" applyFont="1" applyFill="1" applyAlignment="1">
      <alignment horizontal="right"/>
    </xf>
    <xf numFmtId="4" fontId="58" fillId="0" borderId="0" xfId="225" applyNumberFormat="1" applyFont="1" applyFill="1" applyAlignment="1">
      <alignment horizontal="right"/>
    </xf>
    <xf numFmtId="4" fontId="58" fillId="0" borderId="0" xfId="0" applyNumberFormat="1" applyFont="1" applyFill="1" applyAlignment="1">
      <alignment horizontal="right"/>
    </xf>
    <xf numFmtId="175" fontId="58" fillId="0" borderId="0" xfId="226" applyNumberFormat="1" applyFont="1" applyFill="1" applyAlignment="1">
      <alignment horizontal="right"/>
    </xf>
    <xf numFmtId="0" fontId="58" fillId="0" borderId="0" xfId="0" applyFont="1" applyAlignment="1">
      <alignment vertical="center"/>
    </xf>
    <xf numFmtId="0" fontId="57" fillId="0" borderId="0" xfId="0" applyFont="1" applyAlignment="1">
      <alignment horizontal="left" wrapText="1"/>
    </xf>
    <xf numFmtId="0" fontId="58" fillId="0" borderId="0" xfId="0" applyFont="1" applyAlignment="1">
      <alignment horizontal="left" wrapText="1"/>
    </xf>
    <xf numFmtId="4" fontId="57" fillId="0" borderId="0" xfId="0" applyNumberFormat="1" applyFont="1" applyBorder="1" applyAlignment="1">
      <alignment horizontal="left" vertical="top" wrapText="1"/>
    </xf>
    <xf numFmtId="4" fontId="57" fillId="0" borderId="0" xfId="0" applyNumberFormat="1" applyFont="1" applyAlignment="1">
      <alignment horizontal="right"/>
    </xf>
    <xf numFmtId="1" fontId="57" fillId="0" borderId="0" xfId="0" applyNumberFormat="1" applyFont="1" applyBorder="1" applyAlignment="1">
      <alignment horizontal="left" vertical="top" wrapText="1"/>
    </xf>
    <xf numFmtId="0" fontId="57" fillId="0" borderId="0" xfId="0" quotePrefix="1" applyFont="1" applyAlignment="1">
      <alignment horizontal="left" vertical="top" wrapText="1"/>
    </xf>
    <xf numFmtId="0" fontId="57" fillId="0" borderId="14" xfId="16" applyFont="1" applyFill="1" applyBorder="1" applyAlignment="1">
      <alignment horizontal="center" vertical="top"/>
    </xf>
    <xf numFmtId="0" fontId="57" fillId="0" borderId="14" xfId="16" applyFont="1" applyFill="1" applyBorder="1" applyAlignment="1">
      <alignment vertical="center" wrapText="1"/>
    </xf>
    <xf numFmtId="0" fontId="57" fillId="0" borderId="14" xfId="16" applyFont="1" applyFill="1" applyBorder="1" applyAlignment="1">
      <alignment horizontal="center" vertical="center"/>
    </xf>
    <xf numFmtId="1" fontId="57" fillId="0" borderId="14" xfId="16" applyNumberFormat="1" applyFont="1" applyFill="1" applyBorder="1" applyAlignment="1">
      <alignment horizontal="center" vertical="center"/>
    </xf>
    <xf numFmtId="4" fontId="57" fillId="0" borderId="14" xfId="16" applyNumberFormat="1" applyFont="1" applyFill="1" applyBorder="1" applyAlignment="1">
      <alignment horizontal="center" vertical="center"/>
    </xf>
    <xf numFmtId="4" fontId="57" fillId="0" borderId="14" xfId="0" applyNumberFormat="1" applyFont="1" applyBorder="1" applyAlignment="1">
      <alignment horizontal="center" vertical="center"/>
    </xf>
    <xf numFmtId="0" fontId="57" fillId="0" borderId="13" xfId="0" applyFont="1" applyBorder="1" applyAlignment="1">
      <alignment horizontal="center" vertical="center" wrapText="1"/>
    </xf>
    <xf numFmtId="4" fontId="58" fillId="0" borderId="0" xfId="0" applyNumberFormat="1" applyFont="1" applyBorder="1" applyAlignment="1">
      <alignment horizontal="right" wrapText="1"/>
    </xf>
    <xf numFmtId="4" fontId="58" fillId="0" borderId="0" xfId="0" applyNumberFormat="1" applyFont="1" applyAlignment="1"/>
  </cellXfs>
  <cellStyles count="227">
    <cellStyle name="0,0_x000d__x000a_NA_x000d__x000a_" xfId="224"/>
    <cellStyle name="20% - Accent1 2" xfId="57"/>
    <cellStyle name="20% - Accent1 3" xfId="58"/>
    <cellStyle name="20% - Accent2 2" xfId="59"/>
    <cellStyle name="20% - Accent2 3" xfId="60"/>
    <cellStyle name="20% - Accent3 2" xfId="61"/>
    <cellStyle name="20% - Accent3 3" xfId="62"/>
    <cellStyle name="20% - Accent4 2" xfId="63"/>
    <cellStyle name="20% - Accent4 3" xfId="64"/>
    <cellStyle name="20% - Accent5 2" xfId="65"/>
    <cellStyle name="20% - Accent5 3" xfId="66"/>
    <cellStyle name="20% - Accent6 2" xfId="67"/>
    <cellStyle name="20% - Accent6 3" xfId="68"/>
    <cellStyle name="40% - Accent1 2" xfId="69"/>
    <cellStyle name="40% - Accent1 3" xfId="70"/>
    <cellStyle name="40% - Accent2 2" xfId="71"/>
    <cellStyle name="40% - Accent2 3" xfId="72"/>
    <cellStyle name="40% - Accent3 2" xfId="73"/>
    <cellStyle name="40% - Accent3 3" xfId="74"/>
    <cellStyle name="40% - Accent4 2" xfId="75"/>
    <cellStyle name="40% - Accent4 3" xfId="76"/>
    <cellStyle name="40% - Accent5 2" xfId="77"/>
    <cellStyle name="40% - Accent5 3" xfId="78"/>
    <cellStyle name="40% - Accent6 2" xfId="79"/>
    <cellStyle name="40% - Accent6 3" xfId="80"/>
    <cellStyle name="60% - Accent1 2" xfId="81"/>
    <cellStyle name="60% - Accent1 3" xfId="82"/>
    <cellStyle name="60% - Accent2 2" xfId="83"/>
    <cellStyle name="60% - Accent2 3" xfId="84"/>
    <cellStyle name="60% - Accent3 2" xfId="85"/>
    <cellStyle name="60% - Accent3 3" xfId="86"/>
    <cellStyle name="60% - Accent4 2" xfId="87"/>
    <cellStyle name="60% - Accent4 3" xfId="88"/>
    <cellStyle name="60% - Accent5 2" xfId="89"/>
    <cellStyle name="60% - Accent5 3" xfId="90"/>
    <cellStyle name="60% - Accent6 2" xfId="91"/>
    <cellStyle name="60% - Accent6 3" xfId="92"/>
    <cellStyle name="A4 Small 210 x 297 mm" xfId="93"/>
    <cellStyle name="A4 Small 210 x 297 mm 10" xfId="94"/>
    <cellStyle name="A4 Small 210 x 297 mm 2" xfId="95"/>
    <cellStyle name="A4 Small 210 x 297 mm 3" xfId="96"/>
    <cellStyle name="A4 Small 210 x 297 mm 4" xfId="97"/>
    <cellStyle name="A4 Small 210 x 297 mm 5" xfId="98"/>
    <cellStyle name="A4 Small 210 x 297 mm 7" xfId="99"/>
    <cellStyle name="A4 Small 210 x 297 mm_Lighting_Price List_LUMINAIRES" xfId="100"/>
    <cellStyle name="Accent1 2" xfId="101"/>
    <cellStyle name="Accent1 3" xfId="102"/>
    <cellStyle name="Accent2 2" xfId="103"/>
    <cellStyle name="Accent2 3" xfId="104"/>
    <cellStyle name="Accent3 2" xfId="105"/>
    <cellStyle name="Accent3 3" xfId="106"/>
    <cellStyle name="Accent4 2" xfId="107"/>
    <cellStyle name="Accent4 3" xfId="108"/>
    <cellStyle name="Accent5 2" xfId="109"/>
    <cellStyle name="Accent5 3" xfId="110"/>
    <cellStyle name="Accent6 2" xfId="111"/>
    <cellStyle name="Accent6 3" xfId="112"/>
    <cellStyle name="Bad 2" xfId="113"/>
    <cellStyle name="Bad 3" xfId="114"/>
    <cellStyle name="Berechnung" xfId="115"/>
    <cellStyle name="Calculation 2" xfId="116"/>
    <cellStyle name="Calculation 3" xfId="117"/>
    <cellStyle name="Check Cell 2" xfId="118"/>
    <cellStyle name="Check Cell 3" xfId="119"/>
    <cellStyle name="Cjenik 1" xfId="120"/>
    <cellStyle name="Cjenik 2" xfId="121"/>
    <cellStyle name="Comma [0] 2" xfId="122"/>
    <cellStyle name="Comma 2" xfId="15"/>
    <cellStyle name="Comma 2 2" xfId="123"/>
    <cellStyle name="Comma 3" xfId="17"/>
    <cellStyle name="Comma 4" xfId="124"/>
    <cellStyle name="Currency 2" xfId="56"/>
    <cellStyle name="Currency 3" xfId="125"/>
    <cellStyle name="Currency 4" xfId="126"/>
    <cellStyle name="Currency 5" xfId="127"/>
    <cellStyle name="Euro" xfId="128"/>
    <cellStyle name="Euro 2" xfId="129"/>
    <cellStyle name="Excel Built-in Normal" xfId="130"/>
    <cellStyle name="Explanatory Text 2" xfId="131"/>
    <cellStyle name="Explanatory Text 3" xfId="132"/>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218" builtinId="9" hidden="1"/>
    <cellStyle name="Followed Hyperlink" xfId="220" builtinId="9" hidden="1"/>
    <cellStyle name="Good 2" xfId="133"/>
    <cellStyle name="Good 3" xfId="134"/>
    <cellStyle name="Gut" xfId="135"/>
    <cellStyle name="Heading 1 2" xfId="136"/>
    <cellStyle name="Heading 1 3" xfId="137"/>
    <cellStyle name="Heading 2 2" xfId="138"/>
    <cellStyle name="Heading 2 3" xfId="139"/>
    <cellStyle name="Heading 3 2" xfId="140"/>
    <cellStyle name="Heading 3 3" xfId="141"/>
    <cellStyle name="Heading 4 2" xfId="142"/>
    <cellStyle name="Heading 4 3" xfId="143"/>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2" builtinId="8" hidden="1"/>
    <cellStyle name="Hyperlink" xfId="44" builtinId="8" hidden="1"/>
    <cellStyle name="Hyperlink" xfId="46" builtinId="8" hidden="1"/>
    <cellStyle name="Hyperlink" xfId="48" builtinId="8" hidden="1"/>
    <cellStyle name="Hyperlink" xfId="217" builtinId="8" hidden="1"/>
    <cellStyle name="Hyperlink" xfId="219" builtinId="8" hidden="1"/>
    <cellStyle name="Input 2" xfId="144"/>
    <cellStyle name="Input 3" xfId="145"/>
    <cellStyle name="kolona A" xfId="1"/>
    <cellStyle name="kolona B" xfId="2"/>
    <cellStyle name="kolona F" xfId="3"/>
    <cellStyle name="kolona G" xfId="4"/>
    <cellStyle name="Linked Cell 2" xfId="146"/>
    <cellStyle name="Linked Cell 3" xfId="147"/>
    <cellStyle name="Millares 2" xfId="148"/>
    <cellStyle name="Neutral 2" xfId="149"/>
    <cellStyle name="Neutral 3" xfId="150"/>
    <cellStyle name="Normal" xfId="0" builtinId="0"/>
    <cellStyle name="Normal 10" xfId="151"/>
    <cellStyle name="Normal 11" xfId="152"/>
    <cellStyle name="Normal 12" xfId="153"/>
    <cellStyle name="Normal 13" xfId="154"/>
    <cellStyle name="Normal 14" xfId="155"/>
    <cellStyle name="Normal 14 2" xfId="156"/>
    <cellStyle name="Normal 15" xfId="157"/>
    <cellStyle name="Normal 17" xfId="51"/>
    <cellStyle name="Normal 2" xfId="41"/>
    <cellStyle name="Normal 2 2" xfId="5"/>
    <cellStyle name="Normal 2 2 2" xfId="158"/>
    <cellStyle name="Normal 2 2 3" xfId="52"/>
    <cellStyle name="Normal 2 3" xfId="6"/>
    <cellStyle name="Normal 2 4" xfId="7"/>
    <cellStyle name="Normal 2 5" xfId="8"/>
    <cellStyle name="Normal 2 6" xfId="9"/>
    <cellStyle name="Normal 3" xfId="159"/>
    <cellStyle name="Normal 3 2" xfId="160"/>
    <cellStyle name="Normal 3 3" xfId="161"/>
    <cellStyle name="Normal 3 4" xfId="162"/>
    <cellStyle name="Normal 3 9 4" xfId="53"/>
    <cellStyle name="Normal 4" xfId="10"/>
    <cellStyle name="Normal 4 2" xfId="223"/>
    <cellStyle name="Normal 4 9" xfId="50"/>
    <cellStyle name="Normal 5" xfId="163"/>
    <cellStyle name="Normal 6" xfId="11"/>
    <cellStyle name="Normal 6 2" xfId="222"/>
    <cellStyle name="Normal 7" xfId="16"/>
    <cellStyle name="Normal 8" xfId="164"/>
    <cellStyle name="Normal 9" xfId="165"/>
    <cellStyle name="Normal_4006_Sberbank_Racki_TROSKO_rev1_oznacene_promjene" xfId="225"/>
    <cellStyle name="Normal_STRUJA - REVIZIJA TROŠKOVNIKA - 2014.02.18" xfId="226"/>
    <cellStyle name="Normal1" xfId="12"/>
    <cellStyle name="Normale 2" xfId="166"/>
    <cellStyle name="Normale 3" xfId="167"/>
    <cellStyle name="Normale 4" xfId="168"/>
    <cellStyle name="Normale 5" xfId="169"/>
    <cellStyle name="Normale_da" xfId="170"/>
    <cellStyle name="normální_Brutto LEG 2003-EOC" xfId="171"/>
    <cellStyle name="Normalno 2" xfId="221"/>
    <cellStyle name="Normalny_Arkusz1" xfId="172"/>
    <cellStyle name="Note 10" xfId="173"/>
    <cellStyle name="Note 2" xfId="174"/>
    <cellStyle name="Note 2 2" xfId="175"/>
    <cellStyle name="Note 2 3" xfId="176"/>
    <cellStyle name="Note 2 4" xfId="177"/>
    <cellStyle name="Note 3" xfId="178"/>
    <cellStyle name="Note 3 2" xfId="179"/>
    <cellStyle name="Note 3 3" xfId="180"/>
    <cellStyle name="Note 3 4" xfId="181"/>
    <cellStyle name="Note 4" xfId="182"/>
    <cellStyle name="Note 4 2" xfId="183"/>
    <cellStyle name="Note 4 3" xfId="184"/>
    <cellStyle name="Note 4 4" xfId="185"/>
    <cellStyle name="Note 5" xfId="186"/>
    <cellStyle name="Note 5 2" xfId="187"/>
    <cellStyle name="Note 5 3" xfId="188"/>
    <cellStyle name="Note 5 4" xfId="189"/>
    <cellStyle name="Note 6" xfId="190"/>
    <cellStyle name="Note 6 2" xfId="191"/>
    <cellStyle name="Note 6 3" xfId="192"/>
    <cellStyle name="Note 6 4" xfId="193"/>
    <cellStyle name="Note 7" xfId="194"/>
    <cellStyle name="Note 7 2" xfId="195"/>
    <cellStyle name="Note 7 3" xfId="196"/>
    <cellStyle name="Note 7 4" xfId="197"/>
    <cellStyle name="Note 8" xfId="198"/>
    <cellStyle name="Note 8 2" xfId="199"/>
    <cellStyle name="Note 8 3" xfId="200"/>
    <cellStyle name="Note 8 4" xfId="201"/>
    <cellStyle name="Note 9" xfId="202"/>
    <cellStyle name="Note 9 2" xfId="203"/>
    <cellStyle name="Note 9 3" xfId="204"/>
    <cellStyle name="Note 9 4" xfId="205"/>
    <cellStyle name="Obično 2" xfId="54"/>
    <cellStyle name="Obično_GRIJANJE i HLAĐENJE" xfId="18"/>
    <cellStyle name="Obično_S5 i S7-GRAD-OBRT" xfId="13"/>
    <cellStyle name="Output 2" xfId="206"/>
    <cellStyle name="Output 3" xfId="207"/>
    <cellStyle name="Percent 2" xfId="208"/>
    <cellStyle name="Percent 3" xfId="209"/>
    <cellStyle name="SAPBEXchaText" xfId="210"/>
    <cellStyle name="SAPBEXstdItem" xfId="211"/>
    <cellStyle name="Stil 1" xfId="55"/>
    <cellStyle name="Style 1" xfId="14"/>
    <cellStyle name="Title 2" xfId="212"/>
    <cellStyle name="Total 2" xfId="213"/>
    <cellStyle name="Total 3" xfId="214"/>
    <cellStyle name="Warning Text 2" xfId="215"/>
    <cellStyle name="Warning Text 3" xfId="216"/>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9525</xdr:colOff>
      <xdr:row>26</xdr:row>
      <xdr:rowOff>9525</xdr:rowOff>
    </xdr:to>
    <xdr:sp macro="" textlink="">
      <xdr:nvSpPr>
        <xdr:cNvPr id="2" name="AutoShape 1"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 name="AutoShape 2"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4" name="AutoShape 35"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5" name="AutoShape 36"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6" name="AutoShape 1"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7" name="AutoShape 2"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8" name="AutoShape 35"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9" name="AutoShape 36"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0" name="AutoShape 1"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1" name="AutoShape 2"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2" name="AutoShape 35"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3" name="AutoShape 36"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4" name="AutoShape 1"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5" name="AutoShape 2"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6" name="AutoShape 35"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7" name="AutoShape 36"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8" name="AutoShape 1"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19" name="AutoShape 2"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0" name="AutoShape 35"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1" name="AutoShape 36" descr="http%3a%2f%2fsdc"/>
        <xdr:cNvSpPr>
          <a:spLocks noChangeAspect="1" noChangeArrowheads="1"/>
        </xdr:cNvSpPr>
      </xdr:nvSpPr>
      <xdr:spPr bwMode="auto">
        <a:xfrm>
          <a:off x="457200" y="49872900"/>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2"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3"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4"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5"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6"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7"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8"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29"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0"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1"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2"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3"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4"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5"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6"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7"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8"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39"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40"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26</xdr:row>
      <xdr:rowOff>0</xdr:rowOff>
    </xdr:from>
    <xdr:to>
      <xdr:col>1</xdr:col>
      <xdr:colOff>9525</xdr:colOff>
      <xdr:row>26</xdr:row>
      <xdr:rowOff>9525</xdr:rowOff>
    </xdr:to>
    <xdr:sp macro="" textlink="">
      <xdr:nvSpPr>
        <xdr:cNvPr id="41"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42"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43"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44"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45"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46"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47"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48"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49"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50"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51"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52"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53"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54"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55"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56"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57"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58" name="AutoShape 1"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59" name="AutoShape 2"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60" name="AutoShape 35"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1</xdr:col>
      <xdr:colOff>9525</xdr:colOff>
      <xdr:row>300</xdr:row>
      <xdr:rowOff>9525</xdr:rowOff>
    </xdr:to>
    <xdr:sp macro="" textlink="">
      <xdr:nvSpPr>
        <xdr:cNvPr id="61" name="AutoShape 36" descr="http%3a%2f%2fsdc"/>
        <xdr:cNvSpPr>
          <a:spLocks noChangeAspect="1" noChangeArrowheads="1"/>
        </xdr:cNvSpPr>
      </xdr:nvSpPr>
      <xdr:spPr bwMode="auto">
        <a:xfrm>
          <a:off x="333375" y="97880365"/>
          <a:ext cx="9525" cy="95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view="pageBreakPreview" zoomScale="190" zoomScaleSheetLayoutView="190" workbookViewId="0">
      <pane ySplit="1" topLeftCell="A44" activePane="bottomLeft" state="frozenSplit"/>
      <selection activeCell="D73" sqref="D73"/>
      <selection pane="bottomLeft" activeCell="A22" sqref="A22"/>
    </sheetView>
  </sheetViews>
  <sheetFormatPr defaultRowHeight="15"/>
  <cols>
    <col min="1" max="1" width="123.7109375" style="11" customWidth="1"/>
    <col min="2" max="2" width="16.42578125" style="11" customWidth="1"/>
    <col min="3" max="256" width="9.140625" style="11"/>
    <col min="257" max="257" width="11" style="11" customWidth="1"/>
    <col min="258" max="512" width="9.140625" style="11"/>
    <col min="513" max="513" width="11" style="11" customWidth="1"/>
    <col min="514" max="768" width="9.140625" style="11"/>
    <col min="769" max="769" width="11" style="11" customWidth="1"/>
    <col min="770" max="1024" width="9.140625" style="11"/>
    <col min="1025" max="1025" width="11" style="11" customWidth="1"/>
    <col min="1026" max="1280" width="9.140625" style="11"/>
    <col min="1281" max="1281" width="11" style="11" customWidth="1"/>
    <col min="1282" max="1536" width="9.140625" style="11"/>
    <col min="1537" max="1537" width="11" style="11" customWidth="1"/>
    <col min="1538" max="1792" width="9.140625" style="11"/>
    <col min="1793" max="1793" width="11" style="11" customWidth="1"/>
    <col min="1794" max="2048" width="9.140625" style="11"/>
    <col min="2049" max="2049" width="11" style="11" customWidth="1"/>
    <col min="2050" max="2304" width="9.140625" style="11"/>
    <col min="2305" max="2305" width="11" style="11" customWidth="1"/>
    <col min="2306" max="2560" width="9.140625" style="11"/>
    <col min="2561" max="2561" width="11" style="11" customWidth="1"/>
    <col min="2562" max="2816" width="9.140625" style="11"/>
    <col min="2817" max="2817" width="11" style="11" customWidth="1"/>
    <col min="2818" max="3072" width="9.140625" style="11"/>
    <col min="3073" max="3073" width="11" style="11" customWidth="1"/>
    <col min="3074" max="3328" width="9.140625" style="11"/>
    <col min="3329" max="3329" width="11" style="11" customWidth="1"/>
    <col min="3330" max="3584" width="9.140625" style="11"/>
    <col min="3585" max="3585" width="11" style="11" customWidth="1"/>
    <col min="3586" max="3840" width="9.140625" style="11"/>
    <col min="3841" max="3841" width="11" style="11" customWidth="1"/>
    <col min="3842" max="4096" width="9.140625" style="11"/>
    <col min="4097" max="4097" width="11" style="11" customWidth="1"/>
    <col min="4098" max="4352" width="9.140625" style="11"/>
    <col min="4353" max="4353" width="11" style="11" customWidth="1"/>
    <col min="4354" max="4608" width="9.140625" style="11"/>
    <col min="4609" max="4609" width="11" style="11" customWidth="1"/>
    <col min="4610" max="4864" width="9.140625" style="11"/>
    <col min="4865" max="4865" width="11" style="11" customWidth="1"/>
    <col min="4866" max="5120" width="9.140625" style="11"/>
    <col min="5121" max="5121" width="11" style="11" customWidth="1"/>
    <col min="5122" max="5376" width="9.140625" style="11"/>
    <col min="5377" max="5377" width="11" style="11" customWidth="1"/>
    <col min="5378" max="5632" width="9.140625" style="11"/>
    <col min="5633" max="5633" width="11" style="11" customWidth="1"/>
    <col min="5634" max="5888" width="9.140625" style="11"/>
    <col min="5889" max="5889" width="11" style="11" customWidth="1"/>
    <col min="5890" max="6144" width="9.140625" style="11"/>
    <col min="6145" max="6145" width="11" style="11" customWidth="1"/>
    <col min="6146" max="6400" width="9.140625" style="11"/>
    <col min="6401" max="6401" width="11" style="11" customWidth="1"/>
    <col min="6402" max="6656" width="9.140625" style="11"/>
    <col min="6657" max="6657" width="11" style="11" customWidth="1"/>
    <col min="6658" max="6912" width="9.140625" style="11"/>
    <col min="6913" max="6913" width="11" style="11" customWidth="1"/>
    <col min="6914" max="7168" width="9.140625" style="11"/>
    <col min="7169" max="7169" width="11" style="11" customWidth="1"/>
    <col min="7170" max="7424" width="9.140625" style="11"/>
    <col min="7425" max="7425" width="11" style="11" customWidth="1"/>
    <col min="7426" max="7680" width="9.140625" style="11"/>
    <col min="7681" max="7681" width="11" style="11" customWidth="1"/>
    <col min="7682" max="7936" width="9.140625" style="11"/>
    <col min="7937" max="7937" width="11" style="11" customWidth="1"/>
    <col min="7938" max="8192" width="9.140625" style="11"/>
    <col min="8193" max="8193" width="11" style="11" customWidth="1"/>
    <col min="8194" max="8448" width="9.140625" style="11"/>
    <col min="8449" max="8449" width="11" style="11" customWidth="1"/>
    <col min="8450" max="8704" width="9.140625" style="11"/>
    <col min="8705" max="8705" width="11" style="11" customWidth="1"/>
    <col min="8706" max="8960" width="9.140625" style="11"/>
    <col min="8961" max="8961" width="11" style="11" customWidth="1"/>
    <col min="8962" max="9216" width="9.140625" style="11"/>
    <col min="9217" max="9217" width="11" style="11" customWidth="1"/>
    <col min="9218" max="9472" width="9.140625" style="11"/>
    <col min="9473" max="9473" width="11" style="11" customWidth="1"/>
    <col min="9474" max="9728" width="9.140625" style="11"/>
    <col min="9729" max="9729" width="11" style="11" customWidth="1"/>
    <col min="9730" max="9984" width="9.140625" style="11"/>
    <col min="9985" max="9985" width="11" style="11" customWidth="1"/>
    <col min="9986" max="10240" width="9.140625" style="11"/>
    <col min="10241" max="10241" width="11" style="11" customWidth="1"/>
    <col min="10242" max="10496" width="9.140625" style="11"/>
    <col min="10497" max="10497" width="11" style="11" customWidth="1"/>
    <col min="10498" max="10752" width="9.140625" style="11"/>
    <col min="10753" max="10753" width="11" style="11" customWidth="1"/>
    <col min="10754" max="11008" width="9.140625" style="11"/>
    <col min="11009" max="11009" width="11" style="11" customWidth="1"/>
    <col min="11010" max="11264" width="9.140625" style="11"/>
    <col min="11265" max="11265" width="11" style="11" customWidth="1"/>
    <col min="11266" max="11520" width="9.140625" style="11"/>
    <col min="11521" max="11521" width="11" style="11" customWidth="1"/>
    <col min="11522" max="11776" width="9.140625" style="11"/>
    <col min="11777" max="11777" width="11" style="11" customWidth="1"/>
    <col min="11778" max="12032" width="9.140625" style="11"/>
    <col min="12033" max="12033" width="11" style="11" customWidth="1"/>
    <col min="12034" max="12288" width="9.140625" style="11"/>
    <col min="12289" max="12289" width="11" style="11" customWidth="1"/>
    <col min="12290" max="12544" width="9.140625" style="11"/>
    <col min="12545" max="12545" width="11" style="11" customWidth="1"/>
    <col min="12546" max="12800" width="9.140625" style="11"/>
    <col min="12801" max="12801" width="11" style="11" customWidth="1"/>
    <col min="12802" max="13056" width="9.140625" style="11"/>
    <col min="13057" max="13057" width="11" style="11" customWidth="1"/>
    <col min="13058" max="13312" width="9.140625" style="11"/>
    <col min="13313" max="13313" width="11" style="11" customWidth="1"/>
    <col min="13314" max="13568" width="9.140625" style="11"/>
    <col min="13569" max="13569" width="11" style="11" customWidth="1"/>
    <col min="13570" max="13824" width="9.140625" style="11"/>
    <col min="13825" max="13825" width="11" style="11" customWidth="1"/>
    <col min="13826" max="14080" width="9.140625" style="11"/>
    <col min="14081" max="14081" width="11" style="11" customWidth="1"/>
    <col min="14082" max="14336" width="9.140625" style="11"/>
    <col min="14337" max="14337" width="11" style="11" customWidth="1"/>
    <col min="14338" max="14592" width="9.140625" style="11"/>
    <col min="14593" max="14593" width="11" style="11" customWidth="1"/>
    <col min="14594" max="14848" width="9.140625" style="11"/>
    <col min="14849" max="14849" width="11" style="11" customWidth="1"/>
    <col min="14850" max="15104" width="9.140625" style="11"/>
    <col min="15105" max="15105" width="11" style="11" customWidth="1"/>
    <col min="15106" max="15360" width="9.140625" style="11"/>
    <col min="15361" max="15361" width="11" style="11" customWidth="1"/>
    <col min="15362" max="15616" width="9.140625" style="11"/>
    <col min="15617" max="15617" width="11" style="11" customWidth="1"/>
    <col min="15618" max="15872" width="9.140625" style="11"/>
    <col min="15873" max="15873" width="11" style="11" customWidth="1"/>
    <col min="15874" max="16128" width="9.140625" style="11"/>
    <col min="16129" max="16129" width="11" style="11" customWidth="1"/>
    <col min="16130" max="16384" width="9.140625" style="11"/>
  </cols>
  <sheetData>
    <row r="1" spans="1:2">
      <c r="A1" s="10" t="s">
        <v>13</v>
      </c>
      <c r="B1" s="10"/>
    </row>
    <row r="3" spans="1:2">
      <c r="A3" s="12" t="s">
        <v>14</v>
      </c>
      <c r="B3" s="12"/>
    </row>
    <row r="4" spans="1:2" s="14" customFormat="1" ht="31.5" customHeight="1">
      <c r="A4" s="63" t="s">
        <v>32</v>
      </c>
      <c r="B4" s="13"/>
    </row>
    <row r="5" spans="1:2" s="16" customFormat="1" ht="33.75" customHeight="1">
      <c r="A5" s="64" t="s">
        <v>15</v>
      </c>
      <c r="B5" s="15"/>
    </row>
    <row r="6" spans="1:2" s="17" customFormat="1" ht="32.25" customHeight="1">
      <c r="A6" s="15" t="s">
        <v>33</v>
      </c>
    </row>
    <row r="7" spans="1:2" ht="30">
      <c r="A7" s="15" t="s">
        <v>34</v>
      </c>
      <c r="B7" s="15"/>
    </row>
    <row r="8" spans="1:2" s="16" customFormat="1" ht="30">
      <c r="A8" s="15" t="s">
        <v>16</v>
      </c>
      <c r="B8" s="15"/>
    </row>
    <row r="9" spans="1:2" ht="30">
      <c r="A9" s="15" t="s">
        <v>35</v>
      </c>
      <c r="B9" s="15"/>
    </row>
    <row r="10" spans="1:2" ht="30">
      <c r="A10" s="15" t="s">
        <v>36</v>
      </c>
      <c r="B10" s="15"/>
    </row>
    <row r="11" spans="1:2">
      <c r="A11" s="15" t="s">
        <v>37</v>
      </c>
      <c r="B11" s="15"/>
    </row>
    <row r="12" spans="1:2" ht="30">
      <c r="A12" s="15" t="s">
        <v>38</v>
      </c>
      <c r="B12" s="15"/>
    </row>
    <row r="13" spans="1:2" ht="30">
      <c r="A13" s="15" t="s">
        <v>39</v>
      </c>
      <c r="B13" s="15"/>
    </row>
    <row r="14" spans="1:2" ht="45">
      <c r="A14" s="15" t="s">
        <v>40</v>
      </c>
      <c r="B14" s="15"/>
    </row>
    <row r="15" spans="1:2" ht="45">
      <c r="A15" s="15" t="s">
        <v>41</v>
      </c>
      <c r="B15" s="15"/>
    </row>
    <row r="16" spans="1:2" ht="51" customHeight="1">
      <c r="A16" s="15" t="s">
        <v>42</v>
      </c>
      <c r="B16" s="15"/>
    </row>
    <row r="17" spans="1:2" ht="30">
      <c r="A17" s="18" t="s">
        <v>43</v>
      </c>
      <c r="B17" s="18"/>
    </row>
    <row r="18" spans="1:2" ht="63" customHeight="1">
      <c r="A18" s="19" t="s">
        <v>44</v>
      </c>
      <c r="B18" s="19"/>
    </row>
    <row r="19" spans="1:2" ht="30">
      <c r="A19" s="15" t="s">
        <v>45</v>
      </c>
      <c r="B19" s="15"/>
    </row>
    <row r="20" spans="1:2" ht="30">
      <c r="A20" s="15" t="s">
        <v>46</v>
      </c>
      <c r="B20" s="15"/>
    </row>
    <row r="21" spans="1:2" ht="30">
      <c r="A21" s="19" t="s">
        <v>47</v>
      </c>
      <c r="B21" s="19"/>
    </row>
    <row r="22" spans="1:2" ht="28.5" customHeight="1">
      <c r="A22" s="15" t="s">
        <v>48</v>
      </c>
      <c r="B22" s="15"/>
    </row>
    <row r="23" spans="1:2" ht="30">
      <c r="A23" s="15" t="s">
        <v>49</v>
      </c>
      <c r="B23" s="15"/>
    </row>
    <row r="24" spans="1:2" ht="45">
      <c r="A24" s="15" t="s">
        <v>50</v>
      </c>
      <c r="B24" s="15"/>
    </row>
    <row r="25" spans="1:2" ht="75">
      <c r="A25" s="15" t="s">
        <v>51</v>
      </c>
      <c r="B25" s="15"/>
    </row>
    <row r="26" spans="1:2" ht="30">
      <c r="A26" s="15" t="s">
        <v>52</v>
      </c>
      <c r="B26" s="15"/>
    </row>
    <row r="27" spans="1:2" ht="21.75" customHeight="1">
      <c r="A27" s="15" t="s">
        <v>53</v>
      </c>
      <c r="B27" s="15"/>
    </row>
    <row r="28" spans="1:2" ht="60" customHeight="1">
      <c r="A28" s="15" t="s">
        <v>54</v>
      </c>
      <c r="B28" s="15"/>
    </row>
    <row r="29" spans="1:2" ht="63" customHeight="1">
      <c r="A29" s="15" t="s">
        <v>17</v>
      </c>
      <c r="B29" s="15"/>
    </row>
    <row r="30" spans="1:2">
      <c r="A30" s="15" t="s">
        <v>55</v>
      </c>
      <c r="B30" s="15"/>
    </row>
    <row r="31" spans="1:2">
      <c r="A31" s="15" t="s">
        <v>18</v>
      </c>
      <c r="B31" s="15"/>
    </row>
    <row r="32" spans="1:2" ht="30">
      <c r="A32" s="15" t="s">
        <v>56</v>
      </c>
      <c r="B32" s="15"/>
    </row>
    <row r="33" spans="1:2" ht="30">
      <c r="A33" s="15" t="s">
        <v>57</v>
      </c>
      <c r="B33" s="15"/>
    </row>
    <row r="34" spans="1:2" ht="123" customHeight="1">
      <c r="A34" s="15" t="s">
        <v>58</v>
      </c>
      <c r="B34" s="15"/>
    </row>
    <row r="35" spans="1:2">
      <c r="A35" s="15" t="s">
        <v>59</v>
      </c>
      <c r="B35" s="15"/>
    </row>
    <row r="36" spans="1:2" ht="30">
      <c r="A36" s="15" t="s">
        <v>60</v>
      </c>
      <c r="B36" s="15"/>
    </row>
    <row r="37" spans="1:2">
      <c r="A37" s="19" t="s">
        <v>19</v>
      </c>
      <c r="B37" s="19"/>
    </row>
    <row r="38" spans="1:2" ht="45">
      <c r="A38" s="15" t="s">
        <v>61</v>
      </c>
      <c r="B38" s="15"/>
    </row>
    <row r="39" spans="1:2">
      <c r="A39" s="19" t="s">
        <v>62</v>
      </c>
      <c r="B39" s="19"/>
    </row>
    <row r="40" spans="1:2">
      <c r="A40" s="19" t="s">
        <v>63</v>
      </c>
      <c r="B40" s="19"/>
    </row>
    <row r="41" spans="1:2" ht="123" customHeight="1">
      <c r="A41" s="15" t="s">
        <v>64</v>
      </c>
      <c r="B41" s="15"/>
    </row>
    <row r="42" spans="1:2">
      <c r="A42" s="15" t="s">
        <v>20</v>
      </c>
      <c r="B42" s="15"/>
    </row>
    <row r="43" spans="1:2" ht="26.25" customHeight="1">
      <c r="A43" s="20"/>
      <c r="B43" s="20"/>
    </row>
    <row r="45" spans="1:2">
      <c r="A45" s="21" t="s">
        <v>21</v>
      </c>
      <c r="B45" s="21"/>
    </row>
    <row r="47" spans="1:2">
      <c r="A47" s="21" t="s">
        <v>22</v>
      </c>
      <c r="B47" s="21"/>
    </row>
    <row r="49" spans="1:2">
      <c r="A49" s="22" t="s">
        <v>23</v>
      </c>
      <c r="B49" s="2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8"/>
  <sheetViews>
    <sheetView tabSelected="1" view="pageBreakPreview" zoomScaleNormal="100" zoomScaleSheetLayoutView="100" workbookViewId="0"/>
  </sheetViews>
  <sheetFormatPr defaultColWidth="9.140625" defaultRowHeight="15"/>
  <cols>
    <col min="1" max="1" width="5" style="5" customWidth="1"/>
    <col min="2" max="2" width="47.140625" style="6" customWidth="1"/>
    <col min="3" max="3" width="6.7109375" style="7" customWidth="1"/>
    <col min="4" max="4" width="7.5703125" style="8" customWidth="1"/>
    <col min="5" max="5" width="10.28515625" style="25" customWidth="1"/>
    <col min="6" max="6" width="12.7109375" style="25" customWidth="1"/>
    <col min="7" max="16384" width="9.140625" style="9"/>
  </cols>
  <sheetData>
    <row r="1" spans="1:6" s="24" customFormat="1">
      <c r="A1" s="5"/>
      <c r="B1" s="2" t="s">
        <v>65</v>
      </c>
      <c r="C1" s="3"/>
      <c r="D1" s="4"/>
      <c r="E1" s="23"/>
      <c r="F1" s="23"/>
    </row>
    <row r="3" spans="1:6">
      <c r="B3" s="34" t="s">
        <v>99</v>
      </c>
    </row>
    <row r="4" spans="1:6">
      <c r="B4" s="61"/>
    </row>
    <row r="5" spans="1:6" ht="75">
      <c r="B5" s="35" t="s">
        <v>80</v>
      </c>
    </row>
    <row r="6" spans="1:6">
      <c r="B6" s="35"/>
    </row>
    <row r="7" spans="1:6" ht="92.25" customHeight="1">
      <c r="B7" s="30" t="s">
        <v>81</v>
      </c>
    </row>
    <row r="8" spans="1:6" ht="60">
      <c r="B8" s="30" t="s">
        <v>82</v>
      </c>
    </row>
    <row r="9" spans="1:6" ht="75">
      <c r="B9" s="30" t="s">
        <v>83</v>
      </c>
    </row>
    <row r="10" spans="1:6" ht="240">
      <c r="B10" s="30" t="s">
        <v>84</v>
      </c>
    </row>
    <row r="11" spans="1:6" ht="75">
      <c r="B11" s="30" t="s">
        <v>85</v>
      </c>
    </row>
    <row r="12" spans="1:6" ht="90">
      <c r="B12" s="30" t="s">
        <v>86</v>
      </c>
    </row>
    <row r="13" spans="1:6" ht="360">
      <c r="B13" s="30" t="s">
        <v>97</v>
      </c>
    </row>
    <row r="14" spans="1:6" ht="150">
      <c r="B14" s="30" t="s">
        <v>87</v>
      </c>
    </row>
    <row r="15" spans="1:6" ht="134.25" customHeight="1">
      <c r="B15" s="31" t="s">
        <v>88</v>
      </c>
    </row>
    <row r="16" spans="1:6">
      <c r="B16" s="32"/>
    </row>
    <row r="17" spans="1:6" ht="156.75" customHeight="1">
      <c r="B17" s="33" t="s">
        <v>98</v>
      </c>
    </row>
    <row r="18" spans="1:6" ht="60">
      <c r="B18" s="32" t="s">
        <v>89</v>
      </c>
    </row>
    <row r="19" spans="1:6" ht="45">
      <c r="B19" s="32" t="s">
        <v>90</v>
      </c>
    </row>
    <row r="20" spans="1:6" ht="75">
      <c r="B20" s="32" t="s">
        <v>91</v>
      </c>
    </row>
    <row r="21" spans="1:6" ht="60">
      <c r="B21" s="32" t="s">
        <v>92</v>
      </c>
    </row>
    <row r="22" spans="1:6" ht="45">
      <c r="B22" s="32" t="s">
        <v>93</v>
      </c>
    </row>
    <row r="23" spans="1:6" ht="60">
      <c r="B23" s="32" t="s">
        <v>94</v>
      </c>
    </row>
    <row r="24" spans="1:6" ht="75">
      <c r="B24" s="32" t="s">
        <v>95</v>
      </c>
    </row>
    <row r="25" spans="1:6" ht="30">
      <c r="B25" s="32" t="s">
        <v>96</v>
      </c>
    </row>
    <row r="26" spans="1:6">
      <c r="A26" s="54"/>
      <c r="B26" s="26"/>
      <c r="C26" s="55"/>
      <c r="D26" s="56"/>
      <c r="E26" s="57"/>
      <c r="F26" s="57"/>
    </row>
    <row r="27" spans="1:6">
      <c r="A27" s="5" t="s">
        <v>259</v>
      </c>
      <c r="B27" s="2" t="s">
        <v>260</v>
      </c>
      <c r="C27" s="55"/>
      <c r="D27" s="56"/>
      <c r="E27" s="57"/>
      <c r="F27" s="57"/>
    </row>
    <row r="28" spans="1:6">
      <c r="A28" s="54"/>
      <c r="B28" s="58"/>
      <c r="C28" s="55"/>
      <c r="D28" s="56"/>
      <c r="E28" s="57"/>
      <c r="F28" s="57"/>
    </row>
    <row r="29" spans="1:6">
      <c r="A29" s="74" t="s">
        <v>5</v>
      </c>
      <c r="B29" s="75" t="s">
        <v>67</v>
      </c>
    </row>
    <row r="30" spans="1:6" ht="30">
      <c r="A30" s="76" t="s">
        <v>27</v>
      </c>
      <c r="B30" s="77" t="s">
        <v>28</v>
      </c>
      <c r="C30" s="78" t="s">
        <v>29</v>
      </c>
      <c r="D30" s="79" t="s">
        <v>30</v>
      </c>
      <c r="E30" s="80" t="s">
        <v>31</v>
      </c>
      <c r="F30" s="81" t="s">
        <v>25</v>
      </c>
    </row>
    <row r="31" spans="1:6">
      <c r="A31" s="82"/>
      <c r="B31" s="83"/>
      <c r="C31" s="84"/>
      <c r="F31" s="85"/>
    </row>
    <row r="32" spans="1:6">
      <c r="A32" s="74" t="s">
        <v>0</v>
      </c>
      <c r="B32" s="86" t="s">
        <v>68</v>
      </c>
      <c r="C32" s="87"/>
      <c r="D32" s="88"/>
      <c r="E32" s="89"/>
      <c r="F32" s="89"/>
    </row>
    <row r="33" spans="1:6">
      <c r="A33" s="74"/>
      <c r="B33" s="86" t="s">
        <v>69</v>
      </c>
      <c r="C33" s="87"/>
      <c r="D33" s="88"/>
      <c r="E33" s="89"/>
      <c r="F33" s="89"/>
    </row>
    <row r="34" spans="1:6" ht="30">
      <c r="A34" s="74"/>
      <c r="B34" s="86" t="s">
        <v>249</v>
      </c>
      <c r="C34" s="90" t="s">
        <v>157</v>
      </c>
      <c r="D34" s="91">
        <v>8</v>
      </c>
      <c r="E34" s="62"/>
      <c r="F34" s="85">
        <f>+D34*E34</f>
        <v>0</v>
      </c>
    </row>
    <row r="35" spans="1:6">
      <c r="A35" s="74"/>
      <c r="B35" s="86"/>
      <c r="C35" s="1"/>
      <c r="D35" s="1"/>
      <c r="E35" s="1"/>
      <c r="F35" s="1"/>
    </row>
    <row r="36" spans="1:6" ht="30">
      <c r="A36" s="74" t="s">
        <v>1</v>
      </c>
      <c r="B36" s="86" t="s">
        <v>180</v>
      </c>
      <c r="C36" s="90" t="s">
        <v>26</v>
      </c>
      <c r="D36" s="88">
        <v>8</v>
      </c>
      <c r="E36" s="62"/>
      <c r="F36" s="85">
        <f>+D36*E36</f>
        <v>0</v>
      </c>
    </row>
    <row r="37" spans="1:6">
      <c r="A37" s="74"/>
      <c r="B37" s="86"/>
      <c r="C37" s="90"/>
      <c r="D37" s="88"/>
      <c r="E37" s="89"/>
      <c r="F37" s="88"/>
    </row>
    <row r="38" spans="1:6" ht="30">
      <c r="A38" s="74" t="s">
        <v>158</v>
      </c>
      <c r="B38" s="86" t="s">
        <v>265</v>
      </c>
      <c r="C38" s="90" t="s">
        <v>73</v>
      </c>
      <c r="D38" s="88">
        <v>200</v>
      </c>
      <c r="E38" s="62"/>
      <c r="F38" s="85"/>
    </row>
    <row r="39" spans="1:6" ht="30">
      <c r="A39" s="74"/>
      <c r="B39" s="73" t="s">
        <v>256</v>
      </c>
      <c r="C39" s="90"/>
      <c r="D39" s="88"/>
      <c r="E39" s="89"/>
      <c r="F39" s="88"/>
    </row>
    <row r="40" spans="1:6" ht="30">
      <c r="A40" s="74" t="s">
        <v>266</v>
      </c>
      <c r="B40" s="86" t="s">
        <v>267</v>
      </c>
      <c r="C40" s="90" t="s">
        <v>10</v>
      </c>
      <c r="D40" s="88">
        <v>3</v>
      </c>
      <c r="E40" s="62"/>
      <c r="F40" s="85"/>
    </row>
    <row r="41" spans="1:6" ht="30">
      <c r="A41" s="74"/>
      <c r="B41" s="73" t="s">
        <v>256</v>
      </c>
      <c r="C41" s="90"/>
      <c r="D41" s="88"/>
      <c r="E41" s="89"/>
      <c r="F41" s="88"/>
    </row>
    <row r="42" spans="1:6">
      <c r="A42" s="92" t="s">
        <v>5</v>
      </c>
      <c r="B42" s="93" t="s">
        <v>71</v>
      </c>
      <c r="C42" s="94" t="s">
        <v>11</v>
      </c>
      <c r="D42" s="95"/>
      <c r="E42" s="95"/>
      <c r="F42" s="96">
        <f>SUM(F34:F41)</f>
        <v>0</v>
      </c>
    </row>
    <row r="43" spans="1:6">
      <c r="A43" s="59"/>
      <c r="B43" s="53"/>
      <c r="C43" s="53"/>
      <c r="D43" s="53"/>
      <c r="E43" s="53"/>
      <c r="F43" s="53"/>
    </row>
    <row r="44" spans="1:6">
      <c r="A44" s="74" t="s">
        <v>7</v>
      </c>
      <c r="B44" s="75" t="s">
        <v>243</v>
      </c>
      <c r="C44" s="65"/>
      <c r="D44" s="88"/>
      <c r="E44" s="89"/>
      <c r="F44" s="88"/>
    </row>
    <row r="45" spans="1:6" ht="30">
      <c r="A45" s="76" t="s">
        <v>27</v>
      </c>
      <c r="B45" s="77" t="s">
        <v>28</v>
      </c>
      <c r="C45" s="78" t="s">
        <v>29</v>
      </c>
      <c r="D45" s="79" t="s">
        <v>30</v>
      </c>
      <c r="E45" s="80" t="s">
        <v>31</v>
      </c>
      <c r="F45" s="81" t="s">
        <v>25</v>
      </c>
    </row>
    <row r="46" spans="1:6">
      <c r="A46" s="76"/>
      <c r="B46" s="77"/>
      <c r="C46" s="78"/>
      <c r="D46" s="79"/>
      <c r="E46" s="80"/>
      <c r="F46" s="81"/>
    </row>
    <row r="47" spans="1:6">
      <c r="A47" s="76"/>
      <c r="B47" s="130" t="s">
        <v>250</v>
      </c>
      <c r="C47" s="78"/>
      <c r="D47" s="79"/>
      <c r="E47" s="80"/>
      <c r="F47" s="81"/>
    </row>
    <row r="48" spans="1:6" ht="45">
      <c r="A48" s="76"/>
      <c r="B48" s="97" t="s">
        <v>268</v>
      </c>
      <c r="C48" s="78"/>
      <c r="D48" s="79"/>
      <c r="E48" s="80"/>
      <c r="F48" s="81"/>
    </row>
    <row r="49" spans="1:6" ht="120">
      <c r="A49" s="76"/>
      <c r="B49" s="97" t="s">
        <v>269</v>
      </c>
      <c r="C49" s="78"/>
      <c r="D49" s="79"/>
      <c r="E49" s="80"/>
      <c r="F49" s="81"/>
    </row>
    <row r="50" spans="1:6">
      <c r="A50" s="76"/>
      <c r="B50" s="77"/>
      <c r="C50" s="78"/>
      <c r="D50" s="79"/>
      <c r="E50" s="80"/>
      <c r="F50" s="81"/>
    </row>
    <row r="51" spans="1:6">
      <c r="A51" s="74" t="s">
        <v>2</v>
      </c>
      <c r="B51" s="86" t="s">
        <v>244</v>
      </c>
      <c r="C51" s="65"/>
      <c r="D51" s="88"/>
      <c r="E51" s="89"/>
      <c r="F51" s="88"/>
    </row>
    <row r="52" spans="1:6" ht="45">
      <c r="A52" s="74"/>
      <c r="B52" s="86" t="s">
        <v>245</v>
      </c>
      <c r="C52" s="98"/>
      <c r="D52" s="99"/>
      <c r="E52" s="100"/>
      <c r="F52" s="99"/>
    </row>
    <row r="53" spans="1:6">
      <c r="A53" s="74"/>
      <c r="B53" s="86"/>
      <c r="C53" s="98"/>
      <c r="D53" s="99"/>
      <c r="E53" s="100"/>
      <c r="F53" s="99"/>
    </row>
    <row r="54" spans="1:6">
      <c r="A54" s="74"/>
      <c r="B54" s="86" t="s">
        <v>270</v>
      </c>
      <c r="C54" s="101" t="s">
        <v>73</v>
      </c>
      <c r="D54" s="99">
        <v>100</v>
      </c>
      <c r="E54" s="100"/>
      <c r="F54" s="102"/>
    </row>
    <row r="55" spans="1:6" ht="30">
      <c r="A55" s="74"/>
      <c r="B55" s="86" t="s">
        <v>271</v>
      </c>
      <c r="C55" s="101"/>
      <c r="D55" s="99"/>
      <c r="E55" s="100"/>
      <c r="F55" s="102"/>
    </row>
    <row r="56" spans="1:6">
      <c r="A56" s="74"/>
      <c r="B56" s="103" t="s">
        <v>70</v>
      </c>
      <c r="C56" s="98"/>
      <c r="D56" s="99"/>
      <c r="E56" s="100"/>
      <c r="F56" s="99"/>
    </row>
    <row r="57" spans="1:6">
      <c r="A57" s="74"/>
      <c r="B57" s="86" t="s">
        <v>246</v>
      </c>
      <c r="C57" s="101" t="s">
        <v>26</v>
      </c>
      <c r="D57" s="99">
        <v>1</v>
      </c>
      <c r="E57" s="100"/>
      <c r="F57" s="85">
        <f>+D57*E57</f>
        <v>0</v>
      </c>
    </row>
    <row r="58" spans="1:6">
      <c r="A58" s="74"/>
      <c r="B58" s="86"/>
      <c r="C58" s="101"/>
      <c r="D58" s="99"/>
      <c r="E58" s="100"/>
      <c r="F58" s="99"/>
    </row>
    <row r="59" spans="1:6" ht="45">
      <c r="A59" s="74" t="s">
        <v>3</v>
      </c>
      <c r="B59" s="86" t="s">
        <v>251</v>
      </c>
      <c r="C59" s="90" t="s">
        <v>26</v>
      </c>
      <c r="D59" s="91">
        <v>1</v>
      </c>
      <c r="E59" s="62"/>
      <c r="F59" s="85">
        <f>+D59*E59</f>
        <v>0</v>
      </c>
    </row>
    <row r="60" spans="1:6">
      <c r="A60" s="74"/>
      <c r="B60" s="86"/>
      <c r="C60" s="101"/>
      <c r="D60" s="99"/>
      <c r="E60" s="100"/>
      <c r="F60" s="99"/>
    </row>
    <row r="61" spans="1:6" ht="48" customHeight="1">
      <c r="A61" s="74" t="s">
        <v>4</v>
      </c>
      <c r="B61" s="86" t="s">
        <v>252</v>
      </c>
      <c r="C61" s="101"/>
      <c r="D61" s="99"/>
      <c r="E61" s="100"/>
      <c r="F61" s="99"/>
    </row>
    <row r="62" spans="1:6" ht="30">
      <c r="A62" s="74"/>
      <c r="B62" s="86" t="s">
        <v>257</v>
      </c>
      <c r="C62" s="101"/>
      <c r="D62" s="99"/>
      <c r="E62" s="100"/>
      <c r="F62" s="99"/>
    </row>
    <row r="63" spans="1:6" ht="75.75" customHeight="1">
      <c r="A63" s="74"/>
      <c r="B63" s="86" t="s">
        <v>272</v>
      </c>
      <c r="C63" s="101"/>
      <c r="D63" s="99"/>
      <c r="E63" s="100"/>
      <c r="F63" s="99"/>
    </row>
    <row r="64" spans="1:6">
      <c r="A64" s="74"/>
      <c r="B64" s="86" t="s">
        <v>70</v>
      </c>
      <c r="C64" s="101"/>
      <c r="D64" s="99"/>
      <c r="E64" s="100"/>
      <c r="F64" s="99"/>
    </row>
    <row r="65" spans="1:6">
      <c r="A65" s="74"/>
      <c r="B65" s="86" t="s">
        <v>247</v>
      </c>
      <c r="C65" s="101" t="s">
        <v>26</v>
      </c>
      <c r="D65" s="99">
        <v>2</v>
      </c>
      <c r="E65" s="100"/>
      <c r="F65" s="102">
        <f>+D65*E65</f>
        <v>0</v>
      </c>
    </row>
    <row r="66" spans="1:6">
      <c r="A66" s="47"/>
      <c r="B66" s="68"/>
      <c r="C66" s="36"/>
      <c r="D66" s="37"/>
      <c r="E66" s="38"/>
      <c r="F66" s="37"/>
    </row>
    <row r="67" spans="1:6">
      <c r="A67" s="104" t="s">
        <v>7</v>
      </c>
      <c r="B67" s="93" t="s">
        <v>248</v>
      </c>
      <c r="C67" s="105" t="s">
        <v>11</v>
      </c>
      <c r="D67" s="106"/>
      <c r="E67" s="106"/>
      <c r="F67" s="107">
        <f>SUM(F51:F66)</f>
        <v>0</v>
      </c>
    </row>
    <row r="68" spans="1:6">
      <c r="A68" s="108"/>
      <c r="B68" s="73"/>
      <c r="C68" s="109"/>
      <c r="D68" s="99"/>
      <c r="E68" s="99"/>
      <c r="F68" s="110"/>
    </row>
    <row r="69" spans="1:6">
      <c r="A69" s="74" t="s">
        <v>8</v>
      </c>
      <c r="B69" s="111" t="s">
        <v>161</v>
      </c>
      <c r="C69" s="98"/>
      <c r="D69" s="99"/>
      <c r="E69" s="112"/>
      <c r="F69" s="100"/>
    </row>
    <row r="70" spans="1:6" ht="30">
      <c r="A70" s="76" t="s">
        <v>27</v>
      </c>
      <c r="B70" s="77" t="s">
        <v>28</v>
      </c>
      <c r="C70" s="78" t="s">
        <v>29</v>
      </c>
      <c r="D70" s="79" t="s">
        <v>30</v>
      </c>
      <c r="E70" s="80"/>
      <c r="F70" s="81" t="s">
        <v>25</v>
      </c>
    </row>
    <row r="71" spans="1:6">
      <c r="A71" s="76"/>
      <c r="B71" s="113" t="s">
        <v>107</v>
      </c>
      <c r="C71" s="78"/>
      <c r="D71" s="79"/>
      <c r="E71" s="80"/>
      <c r="F71" s="81"/>
    </row>
    <row r="72" spans="1:6">
      <c r="A72" s="76"/>
      <c r="B72" s="114"/>
      <c r="C72" s="78"/>
      <c r="D72" s="79"/>
      <c r="E72" s="80"/>
      <c r="F72" s="81"/>
    </row>
    <row r="73" spans="1:6" ht="30">
      <c r="A73" s="76" t="s">
        <v>273</v>
      </c>
      <c r="B73" s="114" t="s">
        <v>178</v>
      </c>
      <c r="C73" s="78"/>
      <c r="D73" s="79"/>
      <c r="E73" s="80"/>
      <c r="F73" s="81"/>
    </row>
    <row r="74" spans="1:6">
      <c r="A74" s="76"/>
      <c r="B74" s="77"/>
      <c r="C74" s="78"/>
      <c r="D74" s="79"/>
      <c r="E74" s="80"/>
      <c r="F74" s="81"/>
    </row>
    <row r="75" spans="1:6" ht="45">
      <c r="A75" s="76" t="s">
        <v>273</v>
      </c>
      <c r="B75" s="131" t="s">
        <v>274</v>
      </c>
      <c r="C75" s="78"/>
      <c r="D75" s="79"/>
      <c r="E75" s="80"/>
      <c r="F75" s="81"/>
    </row>
    <row r="76" spans="1:6">
      <c r="A76" s="76"/>
      <c r="B76" s="97"/>
      <c r="C76" s="78"/>
      <c r="D76" s="79"/>
      <c r="E76" s="80"/>
      <c r="F76" s="81"/>
    </row>
    <row r="77" spans="1:6" ht="75">
      <c r="A77" s="76" t="s">
        <v>273</v>
      </c>
      <c r="B77" s="97" t="s">
        <v>275</v>
      </c>
      <c r="C77" s="78"/>
      <c r="D77" s="79"/>
      <c r="E77" s="80"/>
      <c r="F77" s="81"/>
    </row>
    <row r="78" spans="1:6">
      <c r="A78" s="76"/>
      <c r="B78" s="97"/>
      <c r="C78" s="78"/>
      <c r="D78" s="79"/>
      <c r="E78" s="80"/>
      <c r="F78" s="81"/>
    </row>
    <row r="79" spans="1:6" ht="45">
      <c r="A79" s="76" t="s">
        <v>273</v>
      </c>
      <c r="B79" s="97" t="s">
        <v>199</v>
      </c>
      <c r="C79" s="78"/>
      <c r="D79" s="79"/>
      <c r="E79" s="80"/>
      <c r="F79" s="81"/>
    </row>
    <row r="80" spans="1:6">
      <c r="A80" s="76"/>
      <c r="B80" s="97"/>
      <c r="C80" s="78"/>
      <c r="D80" s="79"/>
      <c r="E80" s="80"/>
      <c r="F80" s="81"/>
    </row>
    <row r="81" spans="1:6" ht="60">
      <c r="A81" s="76" t="s">
        <v>276</v>
      </c>
      <c r="B81" s="97" t="s">
        <v>277</v>
      </c>
      <c r="C81" s="78"/>
      <c r="D81" s="79"/>
      <c r="E81" s="80"/>
      <c r="F81" s="81"/>
    </row>
    <row r="82" spans="1:6">
      <c r="A82" s="76"/>
      <c r="B82" s="114"/>
      <c r="C82" s="78"/>
      <c r="D82" s="79"/>
      <c r="E82" s="80"/>
      <c r="F82" s="81"/>
    </row>
    <row r="83" spans="1:6">
      <c r="A83" s="47"/>
      <c r="B83" s="69"/>
      <c r="C83" s="36"/>
      <c r="D83" s="37"/>
      <c r="E83" s="38"/>
      <c r="F83" s="38"/>
    </row>
    <row r="84" spans="1:6" ht="390">
      <c r="A84" s="115" t="s">
        <v>166</v>
      </c>
      <c r="B84" s="116" t="s">
        <v>278</v>
      </c>
      <c r="C84" s="117" t="s">
        <v>10</v>
      </c>
      <c r="D84" s="118">
        <v>9</v>
      </c>
      <c r="E84" s="119"/>
      <c r="F84" s="99">
        <f>$D84*E84</f>
        <v>0</v>
      </c>
    </row>
    <row r="85" spans="1:6">
      <c r="A85" s="115"/>
      <c r="B85" s="120" t="s">
        <v>75</v>
      </c>
      <c r="C85" s="117"/>
      <c r="D85" s="118"/>
      <c r="E85" s="119"/>
      <c r="F85" s="100"/>
    </row>
    <row r="86" spans="1:6" ht="30">
      <c r="A86" s="115"/>
      <c r="B86" s="72" t="s">
        <v>76</v>
      </c>
      <c r="C86" s="121"/>
      <c r="D86" s="132"/>
      <c r="E86" s="119"/>
      <c r="F86" s="100"/>
    </row>
    <row r="87" spans="1:6">
      <c r="A87" s="115"/>
      <c r="B87" s="72"/>
      <c r="C87" s="121"/>
      <c r="D87" s="132"/>
      <c r="E87" s="119"/>
      <c r="F87" s="100"/>
    </row>
    <row r="88" spans="1:6" ht="330">
      <c r="A88" s="115" t="s">
        <v>167</v>
      </c>
      <c r="B88" s="116" t="s">
        <v>279</v>
      </c>
      <c r="C88" s="117" t="s">
        <v>10</v>
      </c>
      <c r="D88" s="118">
        <v>4</v>
      </c>
      <c r="E88" s="119"/>
      <c r="F88" s="99">
        <f>$D88*E88</f>
        <v>0</v>
      </c>
    </row>
    <row r="89" spans="1:6">
      <c r="A89" s="115"/>
      <c r="B89" s="120" t="s">
        <v>75</v>
      </c>
      <c r="C89" s="117"/>
      <c r="D89" s="118"/>
      <c r="E89" s="119"/>
      <c r="F89" s="38"/>
    </row>
    <row r="90" spans="1:6" ht="30">
      <c r="A90" s="115"/>
      <c r="B90" s="72" t="s">
        <v>76</v>
      </c>
      <c r="C90" s="121"/>
      <c r="D90" s="132"/>
      <c r="E90" s="119"/>
      <c r="F90" s="38"/>
    </row>
    <row r="91" spans="1:6">
      <c r="A91" s="48"/>
      <c r="B91" s="29"/>
      <c r="C91" s="40"/>
      <c r="D91" s="138"/>
      <c r="E91" s="46"/>
      <c r="F91" s="38"/>
    </row>
    <row r="92" spans="1:6">
      <c r="A92" s="48"/>
      <c r="B92" s="29"/>
      <c r="C92" s="40"/>
      <c r="D92" s="138"/>
      <c r="E92" s="46"/>
      <c r="F92" s="38"/>
    </row>
    <row r="93" spans="1:6" ht="330">
      <c r="A93" s="115" t="s">
        <v>168</v>
      </c>
      <c r="B93" s="116" t="s">
        <v>338</v>
      </c>
      <c r="C93" s="121" t="s">
        <v>10</v>
      </c>
      <c r="D93" s="132">
        <v>4</v>
      </c>
      <c r="E93" s="119"/>
      <c r="F93" s="99">
        <f>$D93*E93</f>
        <v>0</v>
      </c>
    </row>
    <row r="94" spans="1:6" ht="45">
      <c r="A94" s="115"/>
      <c r="B94" s="73" t="s">
        <v>280</v>
      </c>
      <c r="C94" s="121"/>
      <c r="D94" s="132"/>
      <c r="E94" s="119"/>
      <c r="F94" s="100"/>
    </row>
    <row r="95" spans="1:6">
      <c r="A95" s="115"/>
      <c r="B95" s="120" t="s">
        <v>75</v>
      </c>
      <c r="C95" s="121"/>
      <c r="D95" s="132"/>
      <c r="E95" s="119"/>
      <c r="F95" s="100"/>
    </row>
    <row r="96" spans="1:6" ht="30">
      <c r="A96" s="48"/>
      <c r="B96" s="72" t="s">
        <v>76</v>
      </c>
      <c r="C96" s="40"/>
      <c r="D96" s="45"/>
      <c r="E96" s="46"/>
      <c r="F96" s="38"/>
    </row>
    <row r="97" spans="1:6" ht="30">
      <c r="A97" s="122" t="s">
        <v>200</v>
      </c>
      <c r="B97" s="72" t="s">
        <v>281</v>
      </c>
      <c r="C97" s="123"/>
      <c r="D97" s="99"/>
      <c r="E97" s="124"/>
      <c r="F97" s="124"/>
    </row>
    <row r="98" spans="1:6">
      <c r="A98" s="122"/>
      <c r="B98" s="72" t="s">
        <v>159</v>
      </c>
      <c r="C98" s="123" t="s">
        <v>73</v>
      </c>
      <c r="D98" s="99">
        <v>8</v>
      </c>
      <c r="E98" s="124"/>
      <c r="F98" s="124"/>
    </row>
    <row r="99" spans="1:6">
      <c r="A99" s="122"/>
      <c r="B99" s="72" t="s">
        <v>181</v>
      </c>
      <c r="C99" s="123" t="s">
        <v>73</v>
      </c>
      <c r="D99" s="99">
        <v>8</v>
      </c>
      <c r="E99" s="124"/>
      <c r="F99" s="124"/>
    </row>
    <row r="100" spans="1:6">
      <c r="A100" s="122"/>
      <c r="B100" s="72" t="s">
        <v>74</v>
      </c>
      <c r="C100" s="123" t="s">
        <v>10</v>
      </c>
      <c r="D100" s="99">
        <v>1</v>
      </c>
      <c r="E100" s="124"/>
      <c r="F100" s="124"/>
    </row>
    <row r="101" spans="1:6">
      <c r="A101" s="122"/>
      <c r="B101" s="72" t="s">
        <v>77</v>
      </c>
      <c r="C101" s="123"/>
      <c r="D101" s="99"/>
      <c r="E101" s="124"/>
      <c r="F101" s="124"/>
    </row>
    <row r="102" spans="1:6">
      <c r="A102" s="122"/>
      <c r="B102" s="72" t="s">
        <v>282</v>
      </c>
      <c r="C102" s="123" t="s">
        <v>10</v>
      </c>
      <c r="D102" s="99">
        <v>7</v>
      </c>
      <c r="E102" s="124"/>
      <c r="F102" s="124">
        <f>$D102*E102</f>
        <v>0</v>
      </c>
    </row>
    <row r="103" spans="1:6">
      <c r="A103" s="49"/>
      <c r="B103" s="29"/>
      <c r="C103" s="39"/>
      <c r="D103" s="37"/>
      <c r="E103" s="44"/>
      <c r="F103" s="44"/>
    </row>
    <row r="104" spans="1:6" ht="30">
      <c r="A104" s="122" t="s">
        <v>283</v>
      </c>
      <c r="B104" s="72" t="s">
        <v>284</v>
      </c>
      <c r="C104" s="123" t="s">
        <v>10</v>
      </c>
      <c r="D104" s="99">
        <v>6</v>
      </c>
      <c r="E104" s="124"/>
      <c r="F104" s="124">
        <f>$D104*E104</f>
        <v>0</v>
      </c>
    </row>
    <row r="105" spans="1:6" ht="45">
      <c r="A105" s="122"/>
      <c r="B105" s="73" t="s">
        <v>160</v>
      </c>
      <c r="C105" s="123"/>
      <c r="D105" s="99"/>
      <c r="E105" s="124"/>
      <c r="F105" s="124"/>
    </row>
    <row r="106" spans="1:6">
      <c r="A106" s="49"/>
      <c r="B106" s="29"/>
      <c r="C106" s="39"/>
      <c r="D106" s="37"/>
      <c r="E106" s="44"/>
      <c r="F106" s="44"/>
    </row>
    <row r="107" spans="1:6" ht="90">
      <c r="A107" s="122" t="s">
        <v>200</v>
      </c>
      <c r="B107" s="72" t="s">
        <v>285</v>
      </c>
      <c r="C107" s="123"/>
      <c r="D107" s="99"/>
      <c r="E107" s="124"/>
      <c r="F107" s="124"/>
    </row>
    <row r="108" spans="1:6">
      <c r="A108" s="122"/>
      <c r="B108" s="72" t="s">
        <v>286</v>
      </c>
      <c r="C108" s="123" t="s">
        <v>10</v>
      </c>
      <c r="D108" s="99">
        <v>5</v>
      </c>
      <c r="E108" s="124"/>
      <c r="F108" s="124">
        <f>$D108*E108</f>
        <v>0</v>
      </c>
    </row>
    <row r="109" spans="1:6">
      <c r="A109" s="49"/>
      <c r="B109" s="29"/>
      <c r="C109" s="39"/>
      <c r="D109" s="37"/>
      <c r="E109" s="44"/>
      <c r="F109" s="44"/>
    </row>
    <row r="110" spans="1:6" ht="30">
      <c r="A110" s="122" t="s">
        <v>283</v>
      </c>
      <c r="B110" s="72" t="s">
        <v>287</v>
      </c>
      <c r="C110" s="123"/>
      <c r="D110" s="99"/>
      <c r="E110" s="124"/>
      <c r="F110" s="124"/>
    </row>
    <row r="111" spans="1:6">
      <c r="A111" s="122"/>
      <c r="B111" s="72" t="s">
        <v>312</v>
      </c>
      <c r="C111" s="123"/>
      <c r="D111" s="99"/>
      <c r="E111" s="124"/>
      <c r="F111" s="124"/>
    </row>
    <row r="112" spans="1:6">
      <c r="A112" s="122"/>
      <c r="B112" s="72" t="s">
        <v>313</v>
      </c>
      <c r="C112" s="123"/>
      <c r="D112" s="99"/>
      <c r="E112" s="124"/>
      <c r="F112" s="124"/>
    </row>
    <row r="113" spans="1:6">
      <c r="A113" s="122"/>
      <c r="B113" s="72" t="s">
        <v>314</v>
      </c>
      <c r="C113" s="123"/>
      <c r="D113" s="99"/>
      <c r="E113" s="124"/>
      <c r="F113" s="124"/>
    </row>
    <row r="114" spans="1:6" ht="14.25" customHeight="1">
      <c r="A114" s="122"/>
      <c r="B114" s="72" t="s">
        <v>288</v>
      </c>
      <c r="C114" s="123"/>
      <c r="D114" s="99"/>
      <c r="E114" s="124"/>
      <c r="F114" s="124"/>
    </row>
    <row r="115" spans="1:6">
      <c r="A115" s="122"/>
      <c r="B115" s="72" t="s">
        <v>289</v>
      </c>
      <c r="C115" s="123" t="s">
        <v>26</v>
      </c>
      <c r="D115" s="99">
        <v>1</v>
      </c>
      <c r="E115" s="124"/>
      <c r="F115" s="99">
        <f>$D115*E115</f>
        <v>0</v>
      </c>
    </row>
    <row r="116" spans="1:6">
      <c r="A116" s="49"/>
      <c r="B116" s="29"/>
      <c r="C116" s="39"/>
      <c r="D116" s="37"/>
      <c r="E116" s="44"/>
      <c r="F116" s="37"/>
    </row>
    <row r="117" spans="1:6" ht="60">
      <c r="A117" s="122" t="s">
        <v>170</v>
      </c>
      <c r="B117" s="72" t="s">
        <v>290</v>
      </c>
      <c r="C117" s="123" t="s">
        <v>26</v>
      </c>
      <c r="D117" s="99">
        <v>4</v>
      </c>
      <c r="E117" s="72"/>
      <c r="F117" s="99">
        <f>ROUND(D117*E117,2)</f>
        <v>0</v>
      </c>
    </row>
    <row r="118" spans="1:6" ht="60">
      <c r="A118" s="122" t="s">
        <v>291</v>
      </c>
      <c r="B118" s="72" t="s">
        <v>292</v>
      </c>
      <c r="C118" s="123" t="s">
        <v>26</v>
      </c>
      <c r="D118" s="99">
        <v>4</v>
      </c>
      <c r="E118" s="72"/>
      <c r="F118" s="99">
        <f>ROUND(D118*E118,2)</f>
        <v>0</v>
      </c>
    </row>
    <row r="119" spans="1:6" ht="45">
      <c r="A119" s="122" t="s">
        <v>171</v>
      </c>
      <c r="B119" s="72" t="s">
        <v>293</v>
      </c>
      <c r="C119" s="123" t="s">
        <v>26</v>
      </c>
      <c r="D119" s="99">
        <v>4</v>
      </c>
      <c r="E119" s="72"/>
      <c r="F119" s="99">
        <f>ROUND(D119*E119,2)</f>
        <v>0</v>
      </c>
    </row>
    <row r="120" spans="1:6" ht="30">
      <c r="A120" s="122" t="s">
        <v>172</v>
      </c>
      <c r="B120" s="72" t="s">
        <v>294</v>
      </c>
      <c r="C120" s="123" t="s">
        <v>26</v>
      </c>
      <c r="D120" s="99">
        <v>4</v>
      </c>
      <c r="E120" s="72"/>
      <c r="F120" s="99">
        <f>ROUND(D120*E120,2)</f>
        <v>0</v>
      </c>
    </row>
    <row r="121" spans="1:6">
      <c r="A121" s="122"/>
      <c r="B121" s="72"/>
      <c r="C121" s="123"/>
      <c r="D121" s="99"/>
      <c r="E121" s="72"/>
      <c r="F121" s="99"/>
    </row>
    <row r="122" spans="1:6" ht="30.75" customHeight="1">
      <c r="A122" s="122" t="s">
        <v>295</v>
      </c>
      <c r="B122" s="72" t="s">
        <v>328</v>
      </c>
      <c r="C122" s="123" t="s">
        <v>26</v>
      </c>
      <c r="D122" s="99">
        <v>4</v>
      </c>
      <c r="E122" s="72"/>
      <c r="F122" s="99">
        <f>ROUND(D122*E122,2)</f>
        <v>0</v>
      </c>
    </row>
    <row r="123" spans="1:6">
      <c r="A123" s="122"/>
      <c r="B123" s="72"/>
      <c r="C123" s="123"/>
      <c r="D123" s="99"/>
      <c r="E123" s="72"/>
      <c r="F123" s="99"/>
    </row>
    <row r="124" spans="1:6">
      <c r="A124" s="74" t="s">
        <v>297</v>
      </c>
      <c r="B124" s="86" t="s">
        <v>323</v>
      </c>
      <c r="C124" s="101"/>
      <c r="D124" s="99"/>
      <c r="E124" s="100"/>
      <c r="F124" s="129"/>
    </row>
    <row r="125" spans="1:6">
      <c r="A125" s="74"/>
      <c r="B125" s="86" t="s">
        <v>106</v>
      </c>
      <c r="C125" s="101"/>
      <c r="D125" s="99"/>
      <c r="E125" s="100"/>
      <c r="F125" s="129"/>
    </row>
    <row r="126" spans="1:6" ht="75">
      <c r="A126" s="74"/>
      <c r="B126" s="86" t="s">
        <v>330</v>
      </c>
      <c r="C126" s="101" t="s">
        <v>10</v>
      </c>
      <c r="D126" s="99">
        <v>4</v>
      </c>
      <c r="E126" s="100"/>
      <c r="F126" s="99">
        <f>ROUND(D126*E126,2)</f>
        <v>0</v>
      </c>
    </row>
    <row r="127" spans="1:6">
      <c r="A127" s="74"/>
      <c r="B127" s="86" t="s">
        <v>329</v>
      </c>
      <c r="C127" s="9"/>
      <c r="D127" s="9"/>
      <c r="E127" s="100"/>
      <c r="F127" s="129"/>
    </row>
    <row r="128" spans="1:6" ht="30">
      <c r="A128" s="74" t="s">
        <v>306</v>
      </c>
      <c r="B128" s="86" t="s">
        <v>337</v>
      </c>
      <c r="C128" s="101"/>
      <c r="D128" s="99"/>
      <c r="E128" s="100"/>
      <c r="F128" s="129"/>
    </row>
    <row r="129" spans="1:6">
      <c r="A129" s="74"/>
      <c r="B129" s="86"/>
      <c r="C129" s="101"/>
      <c r="D129" s="99"/>
      <c r="E129" s="100"/>
      <c r="F129" s="129"/>
    </row>
    <row r="130" spans="1:6" ht="30">
      <c r="A130" s="74"/>
      <c r="B130" s="86" t="s">
        <v>324</v>
      </c>
      <c r="C130" s="101" t="s">
        <v>10</v>
      </c>
      <c r="D130" s="99">
        <v>1</v>
      </c>
      <c r="E130" s="100"/>
      <c r="F130" s="129"/>
    </row>
    <row r="131" spans="1:6" ht="45">
      <c r="A131" s="74"/>
      <c r="B131" s="86" t="s">
        <v>325</v>
      </c>
      <c r="C131" s="101" t="s">
        <v>10</v>
      </c>
      <c r="D131" s="99">
        <v>1</v>
      </c>
      <c r="E131" s="100"/>
      <c r="F131" s="129"/>
    </row>
    <row r="132" spans="1:6">
      <c r="A132" s="74"/>
      <c r="B132" s="86" t="s">
        <v>326</v>
      </c>
      <c r="C132" s="101" t="s">
        <v>10</v>
      </c>
      <c r="D132" s="99">
        <v>1</v>
      </c>
      <c r="E132" s="100"/>
      <c r="F132" s="129"/>
    </row>
    <row r="133" spans="1:6" ht="30">
      <c r="A133" s="74"/>
      <c r="B133" s="86" t="s">
        <v>331</v>
      </c>
      <c r="C133" s="101" t="s">
        <v>10</v>
      </c>
      <c r="D133" s="99">
        <v>1</v>
      </c>
      <c r="E133" s="100"/>
      <c r="F133" s="129"/>
    </row>
    <row r="134" spans="1:6">
      <c r="A134" s="74"/>
      <c r="B134" s="103" t="s">
        <v>327</v>
      </c>
      <c r="C134" s="126"/>
      <c r="D134" s="181"/>
      <c r="E134" s="182"/>
      <c r="F134" s="129"/>
    </row>
    <row r="135" spans="1:6">
      <c r="A135" s="74"/>
      <c r="B135" s="86" t="s">
        <v>332</v>
      </c>
      <c r="C135" s="126" t="s">
        <v>26</v>
      </c>
      <c r="D135" s="181">
        <v>4</v>
      </c>
      <c r="E135" s="182"/>
      <c r="F135" s="102"/>
    </row>
    <row r="136" spans="1:6">
      <c r="A136" s="122"/>
      <c r="B136" s="133" t="s">
        <v>296</v>
      </c>
      <c r="C136" s="123"/>
      <c r="D136" s="99"/>
      <c r="E136" s="72"/>
      <c r="F136" s="99"/>
    </row>
    <row r="137" spans="1:6">
      <c r="A137" s="122"/>
      <c r="B137" s="72"/>
      <c r="C137" s="123"/>
      <c r="D137" s="99"/>
      <c r="E137" s="72"/>
      <c r="F137" s="99"/>
    </row>
    <row r="138" spans="1:6">
      <c r="A138" s="122"/>
      <c r="B138" s="72"/>
      <c r="C138" s="123"/>
      <c r="D138" s="99"/>
      <c r="E138" s="72"/>
      <c r="F138" s="99"/>
    </row>
    <row r="139" spans="1:6">
      <c r="A139" s="139"/>
      <c r="B139" s="139"/>
      <c r="C139" s="39"/>
      <c r="D139" s="37"/>
      <c r="E139" s="29"/>
      <c r="F139" s="29"/>
    </row>
    <row r="140" spans="1:6" ht="90">
      <c r="A140" s="122" t="s">
        <v>308</v>
      </c>
      <c r="B140" s="72" t="s">
        <v>315</v>
      </c>
      <c r="C140" s="123" t="s">
        <v>26</v>
      </c>
      <c r="D140" s="99">
        <v>1</v>
      </c>
      <c r="E140" s="72"/>
      <c r="F140" s="72"/>
    </row>
    <row r="141" spans="1:6">
      <c r="A141" s="122"/>
      <c r="B141" s="133" t="s">
        <v>296</v>
      </c>
      <c r="C141" s="123"/>
      <c r="D141" s="99"/>
      <c r="E141" s="124"/>
      <c r="F141" s="124"/>
    </row>
    <row r="142" spans="1:6">
      <c r="A142" s="122"/>
      <c r="B142" s="134"/>
      <c r="C142" s="123"/>
      <c r="D142" s="99"/>
      <c r="E142" s="124"/>
      <c r="F142" s="124"/>
    </row>
    <row r="143" spans="1:6" ht="60">
      <c r="A143" s="115" t="s">
        <v>309</v>
      </c>
      <c r="B143" s="116" t="s">
        <v>298</v>
      </c>
      <c r="C143" s="135"/>
      <c r="D143" s="135"/>
      <c r="E143" s="124"/>
      <c r="F143" s="124"/>
    </row>
    <row r="144" spans="1:6">
      <c r="A144" s="115"/>
      <c r="B144" s="116" t="s">
        <v>299</v>
      </c>
      <c r="C144" s="135"/>
      <c r="D144" s="135"/>
      <c r="E144" s="124"/>
      <c r="F144" s="124"/>
    </row>
    <row r="145" spans="1:6">
      <c r="A145" s="115"/>
      <c r="B145" s="116" t="s">
        <v>300</v>
      </c>
      <c r="C145" s="135"/>
      <c r="D145" s="135"/>
      <c r="E145" s="124"/>
      <c r="F145" s="124"/>
    </row>
    <row r="146" spans="1:6">
      <c r="A146" s="115"/>
      <c r="B146" s="116" t="s">
        <v>301</v>
      </c>
      <c r="C146" s="135"/>
      <c r="D146" s="135"/>
      <c r="E146" s="124"/>
      <c r="F146" s="124"/>
    </row>
    <row r="147" spans="1:6">
      <c r="A147" s="115"/>
      <c r="B147" s="116" t="s">
        <v>302</v>
      </c>
      <c r="C147" s="135"/>
      <c r="D147" s="135"/>
      <c r="E147" s="124"/>
      <c r="F147" s="124"/>
    </row>
    <row r="148" spans="1:6" ht="30">
      <c r="A148" s="115"/>
      <c r="B148" s="116" t="s">
        <v>303</v>
      </c>
      <c r="C148" s="135"/>
      <c r="D148" s="135"/>
      <c r="E148" s="124"/>
      <c r="F148" s="124"/>
    </row>
    <row r="149" spans="1:6" ht="75">
      <c r="A149" s="115"/>
      <c r="B149" s="116" t="s">
        <v>304</v>
      </c>
      <c r="C149" s="135" t="s">
        <v>10</v>
      </c>
      <c r="D149" s="136">
        <v>4</v>
      </c>
      <c r="E149" s="124"/>
      <c r="F149" s="124"/>
    </row>
    <row r="150" spans="1:6">
      <c r="A150" s="115"/>
      <c r="B150" s="133" t="s">
        <v>305</v>
      </c>
      <c r="C150" s="121"/>
      <c r="D150" s="132"/>
      <c r="E150" s="124"/>
      <c r="F150" s="124"/>
    </row>
    <row r="151" spans="1:6">
      <c r="A151" s="115"/>
      <c r="B151" s="133"/>
      <c r="C151" s="121"/>
      <c r="D151" s="132"/>
      <c r="E151" s="124"/>
      <c r="F151" s="124"/>
    </row>
    <row r="152" spans="1:6">
      <c r="A152" s="115" t="s">
        <v>333</v>
      </c>
      <c r="B152" s="137" t="s">
        <v>307</v>
      </c>
      <c r="C152" s="135" t="s">
        <v>26</v>
      </c>
      <c r="D152" s="136">
        <v>1</v>
      </c>
      <c r="E152" s="124"/>
      <c r="F152" s="124"/>
    </row>
    <row r="153" spans="1:6">
      <c r="A153" s="115"/>
      <c r="B153" s="133" t="s">
        <v>305</v>
      </c>
      <c r="C153" s="121"/>
      <c r="D153" s="136"/>
      <c r="E153" s="124"/>
      <c r="F153" s="124"/>
    </row>
    <row r="154" spans="1:6">
      <c r="A154" s="115" t="s">
        <v>310</v>
      </c>
      <c r="B154" s="137" t="s">
        <v>316</v>
      </c>
      <c r="C154" s="121" t="s">
        <v>26</v>
      </c>
      <c r="D154" s="136">
        <v>4</v>
      </c>
      <c r="E154" s="124"/>
      <c r="F154" s="124"/>
    </row>
    <row r="155" spans="1:6">
      <c r="A155" s="115"/>
      <c r="B155" s="133" t="s">
        <v>305</v>
      </c>
      <c r="C155" s="121"/>
      <c r="D155" s="132"/>
      <c r="E155" s="124"/>
      <c r="F155" s="124"/>
    </row>
    <row r="156" spans="1:6">
      <c r="A156" s="115"/>
      <c r="B156" s="133"/>
      <c r="C156" s="121"/>
      <c r="D156" s="132"/>
      <c r="E156" s="124"/>
      <c r="F156" s="124"/>
    </row>
    <row r="157" spans="1:6">
      <c r="A157" s="125" t="s">
        <v>311</v>
      </c>
      <c r="B157" s="86" t="s">
        <v>124</v>
      </c>
      <c r="C157" s="126"/>
      <c r="D157" s="127"/>
      <c r="E157" s="128"/>
      <c r="F157" s="129"/>
    </row>
    <row r="158" spans="1:6">
      <c r="A158" s="125"/>
      <c r="B158" s="86" t="s">
        <v>125</v>
      </c>
      <c r="C158" s="123" t="s">
        <v>10</v>
      </c>
      <c r="D158" s="127">
        <v>1</v>
      </c>
      <c r="E158" s="128"/>
      <c r="F158" s="124">
        <f>$D158*E158</f>
        <v>0</v>
      </c>
    </row>
    <row r="159" spans="1:6">
      <c r="A159" s="125"/>
      <c r="B159" s="86"/>
      <c r="C159" s="126"/>
      <c r="D159" s="127"/>
      <c r="E159" s="128"/>
      <c r="F159" s="129"/>
    </row>
    <row r="160" spans="1:6">
      <c r="A160" s="125" t="s">
        <v>334</v>
      </c>
      <c r="B160" s="86" t="s">
        <v>126</v>
      </c>
      <c r="C160" s="126"/>
      <c r="D160" s="127"/>
      <c r="E160" s="128"/>
      <c r="F160" s="129"/>
    </row>
    <row r="161" spans="1:6">
      <c r="A161" s="125"/>
      <c r="B161" s="86" t="s">
        <v>24</v>
      </c>
      <c r="C161" s="123" t="s">
        <v>10</v>
      </c>
      <c r="D161" s="127">
        <v>1</v>
      </c>
      <c r="E161" s="128"/>
      <c r="F161" s="124">
        <f>$D161*E161</f>
        <v>0</v>
      </c>
    </row>
    <row r="162" spans="1:6">
      <c r="A162" s="125"/>
      <c r="B162" s="86"/>
      <c r="C162" s="126"/>
      <c r="D162" s="127"/>
      <c r="E162" s="128"/>
      <c r="F162" s="129"/>
    </row>
    <row r="163" spans="1:6">
      <c r="A163" s="125" t="s">
        <v>335</v>
      </c>
      <c r="B163" s="86" t="s">
        <v>127</v>
      </c>
      <c r="C163" s="126"/>
      <c r="D163" s="127"/>
      <c r="E163" s="128"/>
      <c r="F163" s="129"/>
    </row>
    <row r="164" spans="1:6">
      <c r="A164" s="125"/>
      <c r="B164" s="86" t="s">
        <v>128</v>
      </c>
      <c r="C164" s="123" t="s">
        <v>10</v>
      </c>
      <c r="D164" s="127">
        <v>1</v>
      </c>
      <c r="E164" s="128"/>
      <c r="F164" s="124">
        <f>$D164*E164</f>
        <v>0</v>
      </c>
    </row>
    <row r="165" spans="1:6">
      <c r="A165" s="125"/>
      <c r="B165" s="86"/>
      <c r="C165" s="123"/>
      <c r="D165" s="127"/>
      <c r="E165" s="128"/>
      <c r="F165" s="99"/>
    </row>
    <row r="166" spans="1:6">
      <c r="A166" s="125" t="s">
        <v>336</v>
      </c>
      <c r="B166" s="86" t="s">
        <v>182</v>
      </c>
      <c r="C166" s="123" t="s">
        <v>10</v>
      </c>
      <c r="D166" s="127">
        <v>3</v>
      </c>
      <c r="E166" s="128"/>
      <c r="F166" s="124">
        <f>$D166*E166</f>
        <v>0</v>
      </c>
    </row>
    <row r="167" spans="1:6">
      <c r="A167" s="51"/>
      <c r="B167" s="28"/>
      <c r="C167" s="39"/>
      <c r="D167" s="71"/>
      <c r="E167" s="52"/>
      <c r="F167" s="44"/>
    </row>
    <row r="168" spans="1:6">
      <c r="A168" s="47"/>
      <c r="B168" s="28"/>
      <c r="C168" s="60"/>
      <c r="D168" s="37"/>
      <c r="E168" s="37"/>
      <c r="F168" s="37"/>
    </row>
    <row r="169" spans="1:6">
      <c r="A169" s="104" t="s">
        <v>8</v>
      </c>
      <c r="B169" s="93" t="s">
        <v>179</v>
      </c>
      <c r="C169" s="180"/>
      <c r="D169" s="106"/>
      <c r="E169" s="107"/>
      <c r="F169" s="107">
        <f>SUM(F84:F168)</f>
        <v>0</v>
      </c>
    </row>
    <row r="170" spans="1:6">
      <c r="A170" s="47"/>
      <c r="B170" s="27"/>
      <c r="C170" s="41"/>
      <c r="D170" s="37"/>
      <c r="E170" s="43"/>
      <c r="F170" s="43"/>
    </row>
    <row r="171" spans="1:6">
      <c r="A171" s="141" t="s">
        <v>9</v>
      </c>
      <c r="B171" s="142" t="s">
        <v>263</v>
      </c>
      <c r="C171" s="123"/>
      <c r="D171" s="99"/>
      <c r="E171" s="143"/>
      <c r="F171" s="99"/>
    </row>
    <row r="172" spans="1:6">
      <c r="A172" s="141"/>
      <c r="B172" s="142"/>
      <c r="C172" s="123"/>
      <c r="D172" s="99"/>
      <c r="E172" s="143"/>
      <c r="F172" s="99"/>
    </row>
    <row r="173" spans="1:6" ht="30">
      <c r="A173" s="76" t="s">
        <v>27</v>
      </c>
      <c r="B173" s="77" t="s">
        <v>28</v>
      </c>
      <c r="C173" s="78" t="s">
        <v>29</v>
      </c>
      <c r="D173" s="79" t="s">
        <v>30</v>
      </c>
      <c r="E173" s="80"/>
      <c r="F173" s="81" t="s">
        <v>25</v>
      </c>
    </row>
    <row r="174" spans="1:6">
      <c r="A174" s="76"/>
      <c r="B174" s="77"/>
      <c r="C174" s="78"/>
      <c r="D174" s="79"/>
      <c r="E174" s="80"/>
      <c r="F174" s="81"/>
    </row>
    <row r="175" spans="1:6">
      <c r="A175" s="141"/>
      <c r="B175" s="114" t="s">
        <v>107</v>
      </c>
      <c r="C175" s="123"/>
      <c r="D175" s="99"/>
      <c r="E175" s="143"/>
      <c r="F175" s="99"/>
    </row>
    <row r="176" spans="1:6">
      <c r="A176" s="50"/>
      <c r="B176" s="70"/>
      <c r="C176" s="39"/>
      <c r="D176" s="37"/>
      <c r="E176" s="42"/>
      <c r="F176" s="37"/>
    </row>
    <row r="177" spans="1:6" ht="45">
      <c r="A177" s="50"/>
      <c r="B177" s="114" t="s">
        <v>108</v>
      </c>
      <c r="C177" s="39"/>
      <c r="D177" s="37"/>
      <c r="E177" s="42"/>
      <c r="F177" s="37"/>
    </row>
    <row r="178" spans="1:6" ht="60">
      <c r="A178" s="50"/>
      <c r="B178" s="114" t="s">
        <v>100</v>
      </c>
      <c r="C178" s="39"/>
      <c r="D178" s="37"/>
      <c r="E178" s="42"/>
      <c r="F178" s="37"/>
    </row>
    <row r="179" spans="1:6" ht="30">
      <c r="A179" s="50"/>
      <c r="B179" s="114" t="s">
        <v>162</v>
      </c>
      <c r="C179" s="39"/>
      <c r="D179" s="37"/>
      <c r="E179" s="42"/>
      <c r="F179" s="37"/>
    </row>
    <row r="180" spans="1:6" ht="45">
      <c r="A180" s="50"/>
      <c r="B180" s="140" t="s">
        <v>163</v>
      </c>
      <c r="C180" s="39"/>
      <c r="D180" s="37"/>
      <c r="E180" s="42"/>
      <c r="F180" s="37"/>
    </row>
    <row r="181" spans="1:6" ht="45">
      <c r="A181" s="50"/>
      <c r="B181" s="140" t="s">
        <v>318</v>
      </c>
      <c r="C181" s="39"/>
      <c r="D181" s="37"/>
      <c r="E181" s="42"/>
      <c r="F181" s="37"/>
    </row>
    <row r="182" spans="1:6">
      <c r="A182" s="141"/>
      <c r="B182" s="144"/>
      <c r="C182" s="123"/>
      <c r="D182" s="99"/>
      <c r="E182" s="143"/>
      <c r="F182" s="99"/>
    </row>
    <row r="183" spans="1:6">
      <c r="A183" s="145"/>
      <c r="B183" s="113" t="s">
        <v>317</v>
      </c>
      <c r="C183" s="67"/>
      <c r="D183" s="146"/>
      <c r="E183" s="147"/>
      <c r="F183" s="148"/>
    </row>
    <row r="184" spans="1:6">
      <c r="A184" s="149"/>
      <c r="B184" s="150"/>
      <c r="C184" s="67"/>
      <c r="D184" s="146"/>
      <c r="E184" s="147"/>
      <c r="F184" s="148"/>
    </row>
    <row r="185" spans="1:6">
      <c r="A185" s="125"/>
      <c r="B185" s="151" t="s">
        <v>129</v>
      </c>
      <c r="C185" s="126"/>
      <c r="D185" s="128"/>
      <c r="E185" s="128"/>
      <c r="F185" s="88"/>
    </row>
    <row r="186" spans="1:6">
      <c r="A186" s="125"/>
      <c r="B186" s="151"/>
      <c r="C186" s="126"/>
      <c r="D186" s="128"/>
      <c r="E186" s="128"/>
      <c r="F186" s="88"/>
    </row>
    <row r="187" spans="1:6">
      <c r="A187" s="125" t="s">
        <v>66</v>
      </c>
      <c r="B187" s="151" t="s">
        <v>130</v>
      </c>
      <c r="C187" s="126" t="s">
        <v>6</v>
      </c>
      <c r="D187" s="128">
        <v>23</v>
      </c>
      <c r="E187" s="128"/>
      <c r="F187" s="88">
        <f>$D187*E187</f>
        <v>0</v>
      </c>
    </row>
    <row r="188" spans="1:6">
      <c r="A188" s="125"/>
      <c r="B188" s="151"/>
      <c r="C188" s="126"/>
      <c r="D188" s="128"/>
      <c r="E188" s="128"/>
      <c r="F188" s="88"/>
    </row>
    <row r="189" spans="1:6" ht="30">
      <c r="A189" s="125" t="s">
        <v>72</v>
      </c>
      <c r="B189" s="144" t="s">
        <v>165</v>
      </c>
      <c r="C189" s="126" t="s">
        <v>73</v>
      </c>
      <c r="D189" s="128">
        <v>500</v>
      </c>
      <c r="E189" s="128"/>
      <c r="F189" s="88">
        <f>$D189*E189</f>
        <v>0</v>
      </c>
    </row>
    <row r="190" spans="1:6">
      <c r="A190" s="125"/>
      <c r="B190" s="151"/>
      <c r="C190" s="126"/>
      <c r="D190" s="128"/>
      <c r="E190" s="128"/>
      <c r="F190" s="88"/>
    </row>
    <row r="191" spans="1:6" ht="30">
      <c r="A191" s="125" t="s">
        <v>201</v>
      </c>
      <c r="B191" s="144" t="s">
        <v>186</v>
      </c>
      <c r="C191" s="126" t="s">
        <v>73</v>
      </c>
      <c r="D191" s="128">
        <v>500</v>
      </c>
      <c r="E191" s="128"/>
      <c r="F191" s="88">
        <f>$D191*E191</f>
        <v>0</v>
      </c>
    </row>
    <row r="192" spans="1:6">
      <c r="A192" s="125"/>
      <c r="B192" s="151"/>
      <c r="C192" s="126"/>
      <c r="D192" s="128"/>
      <c r="E192" s="128"/>
      <c r="F192" s="88"/>
    </row>
    <row r="193" spans="1:6" ht="30">
      <c r="A193" s="125" t="s">
        <v>202</v>
      </c>
      <c r="B193" s="144" t="s">
        <v>164</v>
      </c>
      <c r="C193" s="126" t="s">
        <v>73</v>
      </c>
      <c r="D193" s="128">
        <v>250</v>
      </c>
      <c r="E193" s="128"/>
      <c r="F193" s="88">
        <f>$D193*E193</f>
        <v>0</v>
      </c>
    </row>
    <row r="194" spans="1:6">
      <c r="A194" s="125"/>
      <c r="B194" s="144"/>
      <c r="C194" s="126"/>
      <c r="D194" s="128"/>
      <c r="E194" s="128"/>
      <c r="F194" s="88"/>
    </row>
    <row r="195" spans="1:6" ht="45">
      <c r="A195" s="125" t="s">
        <v>203</v>
      </c>
      <c r="B195" s="144" t="s">
        <v>187</v>
      </c>
      <c r="C195" s="126" t="s">
        <v>73</v>
      </c>
      <c r="D195" s="128">
        <v>220</v>
      </c>
      <c r="E195" s="128"/>
      <c r="F195" s="88">
        <f>$D195*E195</f>
        <v>0</v>
      </c>
    </row>
    <row r="196" spans="1:6">
      <c r="A196" s="125"/>
      <c r="B196" s="144"/>
      <c r="C196" s="126"/>
      <c r="D196" s="128"/>
      <c r="E196" s="128"/>
      <c r="F196" s="88"/>
    </row>
    <row r="197" spans="1:6">
      <c r="A197" s="125" t="s">
        <v>204</v>
      </c>
      <c r="B197" s="151" t="s">
        <v>131</v>
      </c>
      <c r="C197" s="126"/>
      <c r="D197" s="128"/>
      <c r="E197" s="128"/>
      <c r="F197" s="88"/>
    </row>
    <row r="198" spans="1:6">
      <c r="A198" s="125"/>
      <c r="B198" s="151" t="s">
        <v>169</v>
      </c>
      <c r="C198" s="126" t="s">
        <v>10</v>
      </c>
      <c r="D198" s="128">
        <v>120</v>
      </c>
      <c r="E198" s="128"/>
      <c r="F198" s="88">
        <f>$D198*E198</f>
        <v>0</v>
      </c>
    </row>
    <row r="199" spans="1:6">
      <c r="A199" s="125"/>
      <c r="B199" s="151"/>
      <c r="C199" s="87"/>
      <c r="D199" s="152"/>
      <c r="E199" s="152"/>
      <c r="F199" s="88"/>
    </row>
    <row r="200" spans="1:6">
      <c r="A200" s="125" t="s">
        <v>205</v>
      </c>
      <c r="B200" s="151" t="s">
        <v>132</v>
      </c>
      <c r="C200" s="126" t="s">
        <v>73</v>
      </c>
      <c r="D200" s="128">
        <v>250</v>
      </c>
      <c r="E200" s="128"/>
      <c r="F200" s="88">
        <f>$D200*E200</f>
        <v>0</v>
      </c>
    </row>
    <row r="201" spans="1:6">
      <c r="A201" s="125"/>
      <c r="B201" s="151"/>
      <c r="C201" s="87"/>
      <c r="D201" s="152"/>
      <c r="E201" s="152"/>
      <c r="F201" s="88"/>
    </row>
    <row r="202" spans="1:6">
      <c r="A202" s="125" t="s">
        <v>206</v>
      </c>
      <c r="B202" s="151" t="s">
        <v>133</v>
      </c>
      <c r="C202" s="126"/>
      <c r="D202" s="128"/>
      <c r="E202" s="128"/>
      <c r="F202" s="88"/>
    </row>
    <row r="203" spans="1:6">
      <c r="A203" s="125"/>
      <c r="B203" s="151" t="s">
        <v>134</v>
      </c>
      <c r="C203" s="126" t="s">
        <v>73</v>
      </c>
      <c r="D203" s="128">
        <v>250</v>
      </c>
      <c r="E203" s="128"/>
      <c r="F203" s="88">
        <f>$D203*E203</f>
        <v>0</v>
      </c>
    </row>
    <row r="204" spans="1:6">
      <c r="A204" s="125"/>
      <c r="B204" s="151"/>
      <c r="C204" s="87"/>
      <c r="D204" s="152"/>
      <c r="E204" s="152"/>
      <c r="F204" s="88"/>
    </row>
    <row r="205" spans="1:6">
      <c r="A205" s="125" t="s">
        <v>207</v>
      </c>
      <c r="B205" s="151" t="s">
        <v>135</v>
      </c>
      <c r="C205" s="126"/>
      <c r="D205" s="128"/>
      <c r="E205" s="128"/>
      <c r="F205" s="88"/>
    </row>
    <row r="206" spans="1:6">
      <c r="A206" s="125"/>
      <c r="B206" s="151" t="s">
        <v>136</v>
      </c>
      <c r="C206" s="126" t="s">
        <v>73</v>
      </c>
      <c r="D206" s="128">
        <v>250</v>
      </c>
      <c r="E206" s="128"/>
      <c r="F206" s="88">
        <f>$D206*E206</f>
        <v>0</v>
      </c>
    </row>
    <row r="207" spans="1:6">
      <c r="A207" s="125"/>
      <c r="B207" s="151"/>
      <c r="C207" s="87"/>
      <c r="D207" s="152"/>
      <c r="E207" s="152"/>
      <c r="F207" s="88"/>
    </row>
    <row r="208" spans="1:6">
      <c r="A208" s="125"/>
      <c r="B208" s="87"/>
      <c r="C208" s="87"/>
      <c r="D208" s="152"/>
      <c r="E208" s="152"/>
      <c r="F208" s="88"/>
    </row>
    <row r="209" spans="1:6" ht="30">
      <c r="A209" s="125" t="s">
        <v>208</v>
      </c>
      <c r="B209" s="72" t="s">
        <v>101</v>
      </c>
      <c r="C209" s="126" t="s">
        <v>73</v>
      </c>
      <c r="D209" s="128">
        <v>230</v>
      </c>
      <c r="E209" s="128"/>
      <c r="F209" s="88">
        <f>$D209*E209</f>
        <v>0</v>
      </c>
    </row>
    <row r="210" spans="1:6">
      <c r="A210" s="125"/>
      <c r="B210" s="151"/>
      <c r="C210" s="126"/>
      <c r="D210" s="128"/>
      <c r="E210" s="128"/>
      <c r="F210" s="88"/>
    </row>
    <row r="211" spans="1:6">
      <c r="A211" s="125" t="s">
        <v>209</v>
      </c>
      <c r="B211" s="144" t="s">
        <v>185</v>
      </c>
      <c r="C211" s="126"/>
      <c r="D211" s="153"/>
      <c r="E211" s="128"/>
      <c r="F211" s="129"/>
    </row>
    <row r="212" spans="1:6">
      <c r="A212" s="125"/>
      <c r="B212" s="144" t="s">
        <v>106</v>
      </c>
      <c r="C212" s="126"/>
      <c r="D212" s="153"/>
      <c r="E212" s="128"/>
      <c r="F212" s="129"/>
    </row>
    <row r="213" spans="1:6" ht="45">
      <c r="A213" s="125"/>
      <c r="B213" s="144" t="s">
        <v>253</v>
      </c>
      <c r="C213" s="126"/>
      <c r="D213" s="153"/>
      <c r="E213" s="128"/>
      <c r="F213" s="129"/>
    </row>
    <row r="214" spans="1:6">
      <c r="A214" s="125"/>
      <c r="B214" s="144" t="s">
        <v>184</v>
      </c>
      <c r="C214" s="126" t="s">
        <v>10</v>
      </c>
      <c r="D214" s="153">
        <v>5</v>
      </c>
      <c r="E214" s="128"/>
      <c r="F214" s="88">
        <f>$D214*E214</f>
        <v>0</v>
      </c>
    </row>
    <row r="215" spans="1:6">
      <c r="A215" s="125"/>
      <c r="B215" s="144"/>
      <c r="C215" s="126"/>
      <c r="D215" s="153"/>
      <c r="E215" s="128"/>
      <c r="F215" s="88"/>
    </row>
    <row r="216" spans="1:6">
      <c r="A216" s="125" t="s">
        <v>210</v>
      </c>
      <c r="B216" s="144" t="s">
        <v>188</v>
      </c>
      <c r="C216" s="126"/>
      <c r="D216" s="153"/>
      <c r="E216" s="128"/>
      <c r="F216" s="129"/>
    </row>
    <row r="217" spans="1:6">
      <c r="A217" s="125"/>
      <c r="B217" s="144" t="s">
        <v>106</v>
      </c>
      <c r="C217" s="126"/>
      <c r="D217" s="153"/>
      <c r="E217" s="128"/>
      <c r="F217" s="129"/>
    </row>
    <row r="218" spans="1:6" ht="45">
      <c r="A218" s="125"/>
      <c r="B218" s="144" t="s">
        <v>253</v>
      </c>
      <c r="C218" s="126"/>
      <c r="D218" s="153"/>
      <c r="E218" s="128"/>
      <c r="F218" s="129"/>
    </row>
    <row r="219" spans="1:6">
      <c r="A219" s="125"/>
      <c r="B219" s="144" t="s">
        <v>184</v>
      </c>
      <c r="C219" s="126" t="s">
        <v>10</v>
      </c>
      <c r="D219" s="153">
        <v>3</v>
      </c>
      <c r="E219" s="128"/>
      <c r="F219" s="88">
        <f>$D219*E219</f>
        <v>0</v>
      </c>
    </row>
    <row r="220" spans="1:6">
      <c r="A220" s="125"/>
      <c r="B220" s="144"/>
      <c r="C220" s="126"/>
      <c r="D220" s="153"/>
      <c r="E220" s="128"/>
      <c r="F220" s="88"/>
    </row>
    <row r="221" spans="1:6">
      <c r="A221" s="125" t="s">
        <v>211</v>
      </c>
      <c r="B221" s="144" t="s">
        <v>183</v>
      </c>
      <c r="C221" s="126"/>
      <c r="D221" s="153"/>
      <c r="E221" s="128"/>
      <c r="F221" s="129"/>
    </row>
    <row r="222" spans="1:6">
      <c r="A222" s="125"/>
      <c r="B222" s="144" t="s">
        <v>106</v>
      </c>
      <c r="C222" s="126"/>
      <c r="D222" s="153"/>
      <c r="E222" s="128"/>
      <c r="F222" s="129"/>
    </row>
    <row r="223" spans="1:6" ht="45">
      <c r="A223" s="125"/>
      <c r="B223" s="144" t="s">
        <v>254</v>
      </c>
      <c r="C223" s="126"/>
      <c r="D223" s="153"/>
      <c r="E223" s="128"/>
      <c r="F223" s="129"/>
    </row>
    <row r="224" spans="1:6">
      <c r="A224" s="125"/>
      <c r="B224" s="144" t="s">
        <v>184</v>
      </c>
      <c r="C224" s="126" t="s">
        <v>10</v>
      </c>
      <c r="D224" s="153">
        <v>16</v>
      </c>
      <c r="E224" s="128"/>
      <c r="F224" s="88">
        <f>$D224*E224</f>
        <v>0</v>
      </c>
    </row>
    <row r="225" spans="1:6">
      <c r="A225" s="125"/>
      <c r="B225" s="151"/>
      <c r="C225" s="126"/>
      <c r="D225" s="128"/>
      <c r="E225" s="128"/>
      <c r="F225" s="88"/>
    </row>
    <row r="226" spans="1:6">
      <c r="A226" s="125"/>
      <c r="B226" s="151" t="s">
        <v>137</v>
      </c>
      <c r="C226" s="126"/>
      <c r="D226" s="128"/>
      <c r="E226" s="128"/>
      <c r="F226" s="88"/>
    </row>
    <row r="227" spans="1:6">
      <c r="A227" s="125"/>
      <c r="B227" s="151"/>
      <c r="C227" s="126"/>
      <c r="D227" s="128"/>
      <c r="E227" s="128"/>
      <c r="F227" s="88"/>
    </row>
    <row r="228" spans="1:6" ht="17.25">
      <c r="A228" s="125" t="s">
        <v>212</v>
      </c>
      <c r="B228" s="144" t="s">
        <v>174</v>
      </c>
      <c r="C228" s="126" t="s">
        <v>319</v>
      </c>
      <c r="D228" s="128">
        <v>30</v>
      </c>
      <c r="E228" s="128"/>
      <c r="F228" s="88"/>
    </row>
    <row r="229" spans="1:6">
      <c r="A229" s="125"/>
      <c r="B229" s="133" t="s">
        <v>173</v>
      </c>
      <c r="C229" s="87"/>
      <c r="D229" s="152"/>
      <c r="E229" s="152"/>
      <c r="F229" s="88"/>
    </row>
    <row r="230" spans="1:6">
      <c r="A230" s="125"/>
      <c r="B230" s="151"/>
      <c r="C230" s="87"/>
      <c r="D230" s="152"/>
      <c r="E230" s="152"/>
      <c r="F230" s="88"/>
    </row>
    <row r="231" spans="1:6" ht="17.25">
      <c r="A231" s="125" t="s">
        <v>213</v>
      </c>
      <c r="B231" s="144" t="s">
        <v>175</v>
      </c>
      <c r="C231" s="126" t="s">
        <v>319</v>
      </c>
      <c r="D231" s="128">
        <v>40</v>
      </c>
      <c r="E231" s="128"/>
      <c r="F231" s="88"/>
    </row>
    <row r="232" spans="1:6">
      <c r="A232" s="125"/>
      <c r="B232" s="133" t="s">
        <v>173</v>
      </c>
      <c r="C232" s="87"/>
      <c r="D232" s="152"/>
      <c r="E232" s="152"/>
      <c r="F232" s="88"/>
    </row>
    <row r="233" spans="1:6">
      <c r="A233" s="125"/>
      <c r="B233" s="151"/>
      <c r="C233" s="87"/>
      <c r="D233" s="152"/>
      <c r="E233" s="152"/>
      <c r="F233" s="88"/>
    </row>
    <row r="234" spans="1:6">
      <c r="A234" s="125" t="s">
        <v>214</v>
      </c>
      <c r="B234" s="151" t="s">
        <v>138</v>
      </c>
      <c r="C234" s="126" t="s">
        <v>73</v>
      </c>
      <c r="D234" s="128">
        <v>250</v>
      </c>
      <c r="E234" s="128"/>
      <c r="F234" s="88">
        <f>$D234*E234</f>
        <v>0</v>
      </c>
    </row>
    <row r="235" spans="1:6">
      <c r="A235" s="125"/>
      <c r="B235" s="151"/>
      <c r="C235" s="87"/>
      <c r="D235" s="152"/>
      <c r="E235" s="152"/>
      <c r="F235" s="87"/>
    </row>
    <row r="236" spans="1:6" ht="17.25">
      <c r="A236" s="125" t="s">
        <v>215</v>
      </c>
      <c r="B236" s="151" t="s">
        <v>139</v>
      </c>
      <c r="C236" s="126" t="s">
        <v>320</v>
      </c>
      <c r="D236" s="128">
        <v>9.1999999999999993</v>
      </c>
      <c r="E236" s="128"/>
      <c r="F236" s="88">
        <f>$D236*E236</f>
        <v>0</v>
      </c>
    </row>
    <row r="237" spans="1:6">
      <c r="A237" s="125"/>
      <c r="B237" s="151"/>
      <c r="C237" s="1"/>
      <c r="D237" s="154"/>
      <c r="E237" s="154"/>
      <c r="F237" s="1"/>
    </row>
    <row r="238" spans="1:6">
      <c r="A238" s="125" t="s">
        <v>216</v>
      </c>
      <c r="B238" s="151" t="s">
        <v>140</v>
      </c>
      <c r="C238" s="126"/>
      <c r="D238" s="128"/>
      <c r="E238" s="128"/>
      <c r="F238" s="88"/>
    </row>
    <row r="239" spans="1:6" ht="17.25">
      <c r="A239" s="125"/>
      <c r="B239" s="151" t="s">
        <v>176</v>
      </c>
      <c r="C239" s="126" t="s">
        <v>319</v>
      </c>
      <c r="D239" s="128">
        <v>16</v>
      </c>
      <c r="E239" s="128"/>
      <c r="F239" s="88">
        <f>$D239*E239</f>
        <v>0</v>
      </c>
    </row>
    <row r="240" spans="1:6">
      <c r="A240" s="125"/>
      <c r="B240" s="151"/>
      <c r="C240" s="87"/>
      <c r="D240" s="152"/>
      <c r="E240" s="152"/>
      <c r="F240" s="88"/>
    </row>
    <row r="241" spans="1:6">
      <c r="A241" s="125" t="s">
        <v>217</v>
      </c>
      <c r="B241" s="151" t="s">
        <v>141</v>
      </c>
      <c r="C241" s="126" t="s">
        <v>73</v>
      </c>
      <c r="D241" s="128">
        <v>230</v>
      </c>
      <c r="E241" s="128"/>
      <c r="F241" s="88">
        <f>$D241*E241</f>
        <v>0</v>
      </c>
    </row>
    <row r="242" spans="1:6">
      <c r="A242" s="125"/>
      <c r="B242" s="151"/>
      <c r="C242" s="87"/>
      <c r="D242" s="152"/>
      <c r="E242" s="152"/>
      <c r="F242" s="87"/>
    </row>
    <row r="243" spans="1:6" ht="17.25">
      <c r="A243" s="125" t="s">
        <v>218</v>
      </c>
      <c r="B243" s="151" t="s">
        <v>142</v>
      </c>
      <c r="C243" s="126" t="s">
        <v>319</v>
      </c>
      <c r="D243" s="128">
        <v>30</v>
      </c>
      <c r="E243" s="128"/>
      <c r="F243" s="88"/>
    </row>
    <row r="244" spans="1:6">
      <c r="A244" s="125"/>
      <c r="B244" s="133" t="s">
        <v>173</v>
      </c>
      <c r="C244" s="87"/>
      <c r="D244" s="152"/>
      <c r="E244" s="152"/>
      <c r="F244" s="87"/>
    </row>
    <row r="245" spans="1:6">
      <c r="A245" s="125"/>
      <c r="B245" s="133"/>
      <c r="C245" s="87"/>
      <c r="D245" s="152"/>
      <c r="E245" s="152"/>
      <c r="F245" s="87"/>
    </row>
    <row r="246" spans="1:6">
      <c r="A246" s="125" t="s">
        <v>219</v>
      </c>
      <c r="B246" s="151" t="s">
        <v>143</v>
      </c>
      <c r="C246" s="126"/>
      <c r="D246" s="128"/>
      <c r="E246" s="128"/>
      <c r="F246" s="88"/>
    </row>
    <row r="247" spans="1:6" ht="17.25">
      <c r="A247" s="125"/>
      <c r="B247" s="151" t="s">
        <v>144</v>
      </c>
      <c r="C247" s="126" t="s">
        <v>319</v>
      </c>
      <c r="D247" s="128">
        <v>25</v>
      </c>
      <c r="E247" s="128"/>
      <c r="F247" s="88"/>
    </row>
    <row r="248" spans="1:6">
      <c r="A248" s="125"/>
      <c r="B248" s="133" t="s">
        <v>173</v>
      </c>
      <c r="C248" s="87"/>
      <c r="D248" s="152"/>
      <c r="E248" s="152"/>
      <c r="F248" s="87"/>
    </row>
    <row r="249" spans="1:6">
      <c r="A249" s="125"/>
      <c r="B249" s="133"/>
      <c r="C249" s="87"/>
      <c r="D249" s="152"/>
      <c r="E249" s="152"/>
      <c r="F249" s="87"/>
    </row>
    <row r="250" spans="1:6">
      <c r="A250" s="125" t="s">
        <v>220</v>
      </c>
      <c r="B250" s="151" t="s">
        <v>145</v>
      </c>
      <c r="C250" s="126" t="s">
        <v>73</v>
      </c>
      <c r="D250" s="128">
        <v>250</v>
      </c>
      <c r="E250" s="128"/>
      <c r="F250" s="88">
        <f>$D250*E250</f>
        <v>0</v>
      </c>
    </row>
    <row r="251" spans="1:6">
      <c r="A251" s="125"/>
      <c r="B251" s="151"/>
      <c r="C251" s="87"/>
      <c r="D251" s="152"/>
      <c r="E251" s="152"/>
      <c r="F251" s="87"/>
    </row>
    <row r="252" spans="1:6">
      <c r="A252" s="125" t="s">
        <v>221</v>
      </c>
      <c r="B252" s="151" t="s">
        <v>146</v>
      </c>
      <c r="C252" s="126"/>
      <c r="D252" s="128"/>
      <c r="E252" s="128"/>
      <c r="F252" s="88"/>
    </row>
    <row r="253" spans="1:6" ht="17.25">
      <c r="A253" s="125"/>
      <c r="B253" s="151" t="s">
        <v>147</v>
      </c>
      <c r="C253" s="126" t="s">
        <v>319</v>
      </c>
      <c r="D253" s="128">
        <v>15</v>
      </c>
      <c r="E253" s="128"/>
      <c r="F253" s="88"/>
    </row>
    <row r="254" spans="1:6">
      <c r="A254" s="125"/>
      <c r="B254" s="133" t="s">
        <v>173</v>
      </c>
      <c r="C254" s="87"/>
      <c r="D254" s="152"/>
      <c r="E254" s="152"/>
      <c r="F254" s="87"/>
    </row>
    <row r="255" spans="1:6">
      <c r="A255" s="125"/>
      <c r="B255" s="133"/>
      <c r="C255" s="87"/>
      <c r="D255" s="152"/>
      <c r="E255" s="152"/>
      <c r="F255" s="87"/>
    </row>
    <row r="256" spans="1:6">
      <c r="A256" s="125" t="s">
        <v>222</v>
      </c>
      <c r="B256" s="151" t="s">
        <v>148</v>
      </c>
      <c r="C256" s="126"/>
      <c r="D256" s="128"/>
      <c r="E256" s="128"/>
      <c r="F256" s="88"/>
    </row>
    <row r="257" spans="1:6">
      <c r="A257" s="125"/>
      <c r="B257" s="151" t="s">
        <v>149</v>
      </c>
      <c r="C257" s="126" t="s">
        <v>73</v>
      </c>
      <c r="D257" s="128">
        <v>250</v>
      </c>
      <c r="E257" s="128"/>
      <c r="F257" s="88">
        <f>$D257*E257</f>
        <v>0</v>
      </c>
    </row>
    <row r="258" spans="1:6">
      <c r="A258" s="125"/>
      <c r="B258" s="151"/>
      <c r="C258" s="126"/>
      <c r="D258" s="128"/>
      <c r="E258" s="128"/>
      <c r="F258" s="88"/>
    </row>
    <row r="259" spans="1:6" ht="30">
      <c r="A259" s="125" t="s">
        <v>223</v>
      </c>
      <c r="B259" s="144" t="s">
        <v>177</v>
      </c>
      <c r="C259" s="126" t="s">
        <v>73</v>
      </c>
      <c r="D259" s="128">
        <v>500</v>
      </c>
      <c r="E259" s="128"/>
      <c r="F259" s="88">
        <f>$D259*E259</f>
        <v>0</v>
      </c>
    </row>
    <row r="260" spans="1:6">
      <c r="A260" s="125"/>
      <c r="B260" s="144"/>
      <c r="C260" s="126"/>
      <c r="D260" s="128"/>
      <c r="E260" s="128"/>
      <c r="F260" s="88"/>
    </row>
    <row r="261" spans="1:6" ht="30">
      <c r="A261" s="125" t="s">
        <v>224</v>
      </c>
      <c r="B261" s="144" t="s">
        <v>189</v>
      </c>
      <c r="C261" s="126" t="s">
        <v>73</v>
      </c>
      <c r="D261" s="128">
        <v>500</v>
      </c>
      <c r="E261" s="128"/>
      <c r="F261" s="88">
        <f>$D261*E261</f>
        <v>0</v>
      </c>
    </row>
    <row r="262" spans="1:6">
      <c r="A262" s="125"/>
      <c r="B262" s="144"/>
      <c r="C262" s="126"/>
      <c r="D262" s="128"/>
      <c r="E262" s="128"/>
      <c r="F262" s="88"/>
    </row>
    <row r="263" spans="1:6" ht="30">
      <c r="A263" s="125" t="s">
        <v>225</v>
      </c>
      <c r="B263" s="144" t="s">
        <v>190</v>
      </c>
      <c r="C263" s="126" t="s">
        <v>73</v>
      </c>
      <c r="D263" s="128">
        <v>220</v>
      </c>
      <c r="E263" s="128"/>
      <c r="F263" s="88">
        <f>$D263*E263</f>
        <v>0</v>
      </c>
    </row>
    <row r="264" spans="1:6">
      <c r="A264" s="125"/>
      <c r="B264" s="144"/>
      <c r="C264" s="126"/>
      <c r="D264" s="128"/>
      <c r="E264" s="128"/>
      <c r="F264" s="88"/>
    </row>
    <row r="265" spans="1:6">
      <c r="A265" s="125" t="s">
        <v>226</v>
      </c>
      <c r="B265" s="151" t="s">
        <v>150</v>
      </c>
      <c r="C265" s="126"/>
      <c r="D265" s="128"/>
      <c r="E265" s="128"/>
      <c r="F265" s="88"/>
    </row>
    <row r="266" spans="1:6">
      <c r="A266" s="125"/>
      <c r="B266" s="151" t="s">
        <v>151</v>
      </c>
      <c r="C266" s="126" t="s">
        <v>73</v>
      </c>
      <c r="D266" s="128">
        <v>250</v>
      </c>
      <c r="E266" s="128"/>
      <c r="F266" s="88">
        <f>$D266*E266</f>
        <v>0</v>
      </c>
    </row>
    <row r="267" spans="1:6">
      <c r="A267" s="125"/>
      <c r="B267" s="151"/>
      <c r="C267" s="87"/>
      <c r="D267" s="152"/>
      <c r="E267" s="152"/>
      <c r="F267" s="87"/>
    </row>
    <row r="268" spans="1:6">
      <c r="A268" s="125" t="s">
        <v>227</v>
      </c>
      <c r="B268" s="151" t="s">
        <v>191</v>
      </c>
      <c r="C268" s="126" t="s">
        <v>73</v>
      </c>
      <c r="D268" s="128">
        <v>250</v>
      </c>
      <c r="E268" s="128"/>
      <c r="F268" s="88">
        <f>$D268*E268</f>
        <v>0</v>
      </c>
    </row>
    <row r="269" spans="1:6">
      <c r="A269" s="125"/>
      <c r="B269" s="151"/>
      <c r="C269" s="1"/>
      <c r="D269" s="1"/>
      <c r="E269" s="1"/>
      <c r="F269" s="1"/>
    </row>
    <row r="270" spans="1:6" ht="60">
      <c r="A270" s="125" t="s">
        <v>228</v>
      </c>
      <c r="B270" s="144" t="s">
        <v>198</v>
      </c>
      <c r="C270" s="126" t="s">
        <v>10</v>
      </c>
      <c r="D270" s="128">
        <v>5</v>
      </c>
      <c r="E270" s="128"/>
      <c r="F270" s="88">
        <f>$D270*E270</f>
        <v>0</v>
      </c>
    </row>
    <row r="271" spans="1:6">
      <c r="A271" s="125"/>
      <c r="B271" s="144"/>
      <c r="C271" s="126"/>
      <c r="D271" s="128"/>
      <c r="E271" s="128"/>
      <c r="F271" s="88"/>
    </row>
    <row r="272" spans="1:6" ht="60">
      <c r="A272" s="125" t="s">
        <v>229</v>
      </c>
      <c r="B272" s="144" t="s">
        <v>197</v>
      </c>
      <c r="C272" s="126" t="s">
        <v>10</v>
      </c>
      <c r="D272" s="128">
        <v>3</v>
      </c>
      <c r="E272" s="128"/>
      <c r="F272" s="88">
        <f>$D272*E272</f>
        <v>0</v>
      </c>
    </row>
    <row r="273" spans="1:6">
      <c r="A273" s="125"/>
      <c r="B273" s="144"/>
      <c r="C273" s="126"/>
      <c r="D273" s="128"/>
      <c r="E273" s="128"/>
      <c r="F273" s="88"/>
    </row>
    <row r="274" spans="1:6" ht="60">
      <c r="A274" s="125" t="s">
        <v>230</v>
      </c>
      <c r="B274" s="144" t="s">
        <v>196</v>
      </c>
      <c r="C274" s="126" t="s">
        <v>10</v>
      </c>
      <c r="D274" s="128">
        <v>16</v>
      </c>
      <c r="E274" s="128"/>
      <c r="F274" s="88">
        <f>$D274*E274</f>
        <v>0</v>
      </c>
    </row>
    <row r="275" spans="1:6">
      <c r="A275" s="125"/>
      <c r="B275" s="151"/>
      <c r="C275" s="126"/>
      <c r="D275" s="128"/>
      <c r="E275" s="128"/>
      <c r="F275" s="88"/>
    </row>
    <row r="276" spans="1:6">
      <c r="A276" s="125" t="s">
        <v>231</v>
      </c>
      <c r="B276" s="151" t="s">
        <v>152</v>
      </c>
      <c r="C276" s="126"/>
      <c r="D276" s="128"/>
      <c r="E276" s="128"/>
      <c r="F276" s="88"/>
    </row>
    <row r="277" spans="1:6">
      <c r="A277" s="125"/>
      <c r="B277" s="151" t="s">
        <v>153</v>
      </c>
      <c r="C277" s="126"/>
      <c r="D277" s="128"/>
      <c r="E277" s="128"/>
      <c r="F277" s="88"/>
    </row>
    <row r="278" spans="1:6">
      <c r="A278" s="125"/>
      <c r="B278" s="151" t="s">
        <v>154</v>
      </c>
      <c r="C278" s="126" t="s">
        <v>26</v>
      </c>
      <c r="D278" s="128">
        <v>1</v>
      </c>
      <c r="E278" s="128"/>
      <c r="F278" s="88">
        <f>$D278*E278</f>
        <v>0</v>
      </c>
    </row>
    <row r="279" spans="1:6">
      <c r="A279" s="125"/>
      <c r="B279" s="151"/>
      <c r="C279" s="1"/>
      <c r="D279" s="154"/>
      <c r="E279" s="154"/>
      <c r="F279" s="1"/>
    </row>
    <row r="280" spans="1:6">
      <c r="A280" s="141" t="s">
        <v>232</v>
      </c>
      <c r="B280" s="72" t="s">
        <v>102</v>
      </c>
      <c r="C280" s="155" t="s">
        <v>26</v>
      </c>
      <c r="D280" s="156">
        <v>1</v>
      </c>
      <c r="E280" s="128"/>
      <c r="F280" s="88">
        <f>$D280*E280</f>
        <v>0</v>
      </c>
    </row>
    <row r="281" spans="1:6">
      <c r="A281" s="141"/>
      <c r="B281" s="157"/>
      <c r="C281" s="155"/>
      <c r="D281" s="156"/>
      <c r="E281" s="143"/>
      <c r="F281" s="99"/>
    </row>
    <row r="282" spans="1:6">
      <c r="A282" s="141"/>
      <c r="B282" s="157"/>
      <c r="C282" s="155"/>
      <c r="D282" s="156"/>
      <c r="E282" s="143"/>
      <c r="F282" s="99"/>
    </row>
    <row r="283" spans="1:6" ht="45">
      <c r="A283" s="141" t="s">
        <v>233</v>
      </c>
      <c r="B283" s="72" t="s">
        <v>103</v>
      </c>
      <c r="C283" s="155" t="s">
        <v>155</v>
      </c>
      <c r="D283" s="156">
        <v>1</v>
      </c>
      <c r="E283" s="128"/>
      <c r="F283" s="88">
        <f>$D283*E283</f>
        <v>0</v>
      </c>
    </row>
    <row r="284" spans="1:6">
      <c r="A284" s="141"/>
      <c r="B284" s="157"/>
      <c r="C284" s="155"/>
      <c r="D284" s="156"/>
      <c r="E284" s="143"/>
      <c r="F284" s="99"/>
    </row>
    <row r="285" spans="1:6">
      <c r="A285" s="141"/>
      <c r="B285" s="157"/>
      <c r="C285" s="155"/>
      <c r="D285" s="156"/>
      <c r="E285" s="143"/>
      <c r="F285" s="99"/>
    </row>
    <row r="286" spans="1:6" ht="60">
      <c r="A286" s="141" t="s">
        <v>234</v>
      </c>
      <c r="B286" s="72" t="s">
        <v>104</v>
      </c>
      <c r="C286" s="155" t="s">
        <v>26</v>
      </c>
      <c r="D286" s="156">
        <v>1</v>
      </c>
      <c r="E286" s="128"/>
      <c r="F286" s="88">
        <f>$D286*E286</f>
        <v>0</v>
      </c>
    </row>
    <row r="287" spans="1:6">
      <c r="A287" s="141"/>
      <c r="B287" s="72"/>
      <c r="C287" s="155"/>
      <c r="D287" s="156"/>
      <c r="E287" s="128"/>
      <c r="F287" s="88"/>
    </row>
    <row r="288" spans="1:6" ht="45">
      <c r="A288" s="141" t="s">
        <v>235</v>
      </c>
      <c r="B288" s="72" t="s">
        <v>192</v>
      </c>
      <c r="C288" s="155"/>
      <c r="D288" s="156"/>
      <c r="E288" s="128"/>
      <c r="F288" s="88"/>
    </row>
    <row r="289" spans="1:6">
      <c r="A289" s="141"/>
      <c r="B289" s="72" t="s">
        <v>193</v>
      </c>
      <c r="C289" s="155" t="s">
        <v>10</v>
      </c>
      <c r="D289" s="156">
        <v>1</v>
      </c>
      <c r="E289" s="128"/>
      <c r="F289" s="88"/>
    </row>
    <row r="290" spans="1:6">
      <c r="A290" s="141"/>
      <c r="B290" s="72" t="s">
        <v>194</v>
      </c>
      <c r="C290" s="155" t="s">
        <v>26</v>
      </c>
      <c r="D290" s="156">
        <v>1</v>
      </c>
      <c r="E290" s="128"/>
      <c r="F290" s="88"/>
    </row>
    <row r="291" spans="1:6">
      <c r="A291" s="141"/>
      <c r="B291" s="72" t="s">
        <v>258</v>
      </c>
      <c r="C291" s="155" t="s">
        <v>26</v>
      </c>
      <c r="D291" s="156">
        <v>1</v>
      </c>
      <c r="E291" s="128"/>
      <c r="F291" s="88"/>
    </row>
    <row r="292" spans="1:6">
      <c r="A292" s="141"/>
      <c r="B292" s="72" t="s">
        <v>195</v>
      </c>
      <c r="C292" s="155"/>
      <c r="D292" s="156"/>
      <c r="E292" s="128"/>
      <c r="F292" s="88"/>
    </row>
    <row r="293" spans="1:6">
      <c r="A293" s="141"/>
      <c r="B293" s="73" t="s">
        <v>255</v>
      </c>
      <c r="C293" s="155" t="s">
        <v>26</v>
      </c>
      <c r="D293" s="156">
        <v>25</v>
      </c>
      <c r="E293" s="128"/>
      <c r="F293" s="88">
        <f>$D293*E293</f>
        <v>0</v>
      </c>
    </row>
    <row r="294" spans="1:6">
      <c r="A294" s="141"/>
      <c r="B294" s="72"/>
      <c r="C294" s="155"/>
      <c r="D294" s="156"/>
      <c r="E294" s="128"/>
      <c r="F294" s="88"/>
    </row>
    <row r="295" spans="1:6" ht="90">
      <c r="A295" s="141" t="s">
        <v>236</v>
      </c>
      <c r="B295" s="158" t="s">
        <v>156</v>
      </c>
      <c r="C295" s="155" t="s">
        <v>10</v>
      </c>
      <c r="D295" s="156">
        <v>25</v>
      </c>
      <c r="E295" s="128"/>
      <c r="F295" s="88">
        <f>$D295*E295</f>
        <v>0</v>
      </c>
    </row>
    <row r="296" spans="1:6">
      <c r="A296" s="141"/>
      <c r="B296" s="157"/>
      <c r="C296" s="155"/>
      <c r="D296" s="156"/>
      <c r="E296" s="143"/>
      <c r="F296" s="99"/>
    </row>
    <row r="297" spans="1:6" ht="135">
      <c r="A297" s="141" t="s">
        <v>237</v>
      </c>
      <c r="B297" s="72" t="s">
        <v>105</v>
      </c>
      <c r="C297" s="155" t="s">
        <v>10</v>
      </c>
      <c r="D297" s="156">
        <v>1</v>
      </c>
      <c r="E297" s="128"/>
      <c r="F297" s="88">
        <f>$D297*E297</f>
        <v>0</v>
      </c>
    </row>
    <row r="298" spans="1:6">
      <c r="A298" s="141"/>
      <c r="B298" s="72"/>
      <c r="C298" s="123"/>
      <c r="D298" s="99"/>
      <c r="E298" s="143"/>
      <c r="F298" s="99"/>
    </row>
    <row r="299" spans="1:6">
      <c r="A299" s="104" t="s">
        <v>9</v>
      </c>
      <c r="B299" s="159" t="s">
        <v>264</v>
      </c>
      <c r="C299" s="160"/>
      <c r="D299" s="106"/>
      <c r="E299" s="106"/>
      <c r="F299" s="107">
        <f>SUM(F171:F298)</f>
        <v>0</v>
      </c>
    </row>
    <row r="300" spans="1:6">
      <c r="A300" s="108"/>
      <c r="B300" s="161"/>
      <c r="C300" s="123"/>
      <c r="D300" s="99"/>
      <c r="E300" s="99"/>
      <c r="F300" s="110"/>
    </row>
    <row r="301" spans="1:6">
      <c r="A301" s="74" t="s">
        <v>238</v>
      </c>
      <c r="B301" s="75" t="s">
        <v>78</v>
      </c>
      <c r="C301" s="109"/>
      <c r="D301" s="110"/>
      <c r="E301" s="100"/>
      <c r="F301" s="99"/>
    </row>
    <row r="302" spans="1:6" ht="30">
      <c r="A302" s="76" t="s">
        <v>27</v>
      </c>
      <c r="B302" s="77" t="s">
        <v>28</v>
      </c>
      <c r="C302" s="78" t="s">
        <v>29</v>
      </c>
      <c r="D302" s="79" t="s">
        <v>30</v>
      </c>
      <c r="E302" s="80"/>
      <c r="F302" s="81" t="s">
        <v>25</v>
      </c>
    </row>
    <row r="303" spans="1:6">
      <c r="A303" s="76"/>
      <c r="B303" s="77"/>
      <c r="C303" s="78"/>
      <c r="D303" s="79"/>
      <c r="E303" s="80"/>
      <c r="F303" s="81"/>
    </row>
    <row r="304" spans="1:6" ht="75">
      <c r="A304" s="74" t="s">
        <v>242</v>
      </c>
      <c r="B304" s="162" t="s">
        <v>321</v>
      </c>
      <c r="C304" s="163"/>
      <c r="D304" s="164"/>
      <c r="E304" s="165"/>
      <c r="F304" s="163"/>
    </row>
    <row r="305" spans="1:6">
      <c r="A305" s="74"/>
      <c r="B305" s="162" t="s">
        <v>109</v>
      </c>
      <c r="C305" s="163"/>
      <c r="D305" s="164"/>
      <c r="E305" s="165"/>
      <c r="F305" s="163"/>
    </row>
    <row r="306" spans="1:6" ht="30">
      <c r="A306" s="74"/>
      <c r="B306" s="162" t="s">
        <v>110</v>
      </c>
      <c r="C306" s="163"/>
      <c r="D306" s="164"/>
      <c r="E306" s="165"/>
      <c r="F306" s="163"/>
    </row>
    <row r="307" spans="1:6" ht="30">
      <c r="A307" s="74"/>
      <c r="B307" s="162" t="s">
        <v>111</v>
      </c>
      <c r="C307" s="163"/>
      <c r="D307" s="164"/>
      <c r="E307" s="165"/>
      <c r="F307" s="163"/>
    </row>
    <row r="308" spans="1:6" ht="30">
      <c r="A308" s="74"/>
      <c r="B308" s="162" t="s">
        <v>116</v>
      </c>
      <c r="C308" s="163"/>
      <c r="D308" s="164"/>
      <c r="E308" s="165"/>
      <c r="F308" s="163"/>
    </row>
    <row r="309" spans="1:6">
      <c r="A309" s="74"/>
      <c r="B309" s="162" t="s">
        <v>112</v>
      </c>
      <c r="C309" s="163"/>
      <c r="D309" s="164"/>
      <c r="E309" s="165"/>
      <c r="F309" s="163"/>
    </row>
    <row r="310" spans="1:6" ht="30">
      <c r="A310" s="74"/>
      <c r="B310" s="162" t="s">
        <v>113</v>
      </c>
      <c r="C310" s="163"/>
      <c r="D310" s="164"/>
      <c r="E310" s="165"/>
      <c r="F310" s="163"/>
    </row>
    <row r="311" spans="1:6" ht="30">
      <c r="A311" s="74"/>
      <c r="B311" s="162" t="s">
        <v>114</v>
      </c>
      <c r="C311" s="163"/>
      <c r="D311" s="164"/>
      <c r="E311" s="165"/>
      <c r="F311" s="163"/>
    </row>
    <row r="312" spans="1:6">
      <c r="A312" s="74"/>
      <c r="B312" s="162" t="s">
        <v>115</v>
      </c>
      <c r="C312" s="163"/>
      <c r="D312" s="164"/>
      <c r="E312" s="165"/>
      <c r="F312" s="163"/>
    </row>
    <row r="313" spans="1:6">
      <c r="A313" s="74"/>
      <c r="B313" s="103" t="s">
        <v>70</v>
      </c>
      <c r="C313" s="98"/>
      <c r="D313" s="99"/>
      <c r="E313" s="100"/>
      <c r="F313" s="99"/>
    </row>
    <row r="314" spans="1:6">
      <c r="A314" s="74"/>
      <c r="B314" s="86" t="s">
        <v>239</v>
      </c>
      <c r="C314" s="101" t="s">
        <v>10</v>
      </c>
      <c r="D314" s="99">
        <v>1</v>
      </c>
      <c r="E314" s="100"/>
      <c r="F314" s="102">
        <f>+D314*E314</f>
        <v>0</v>
      </c>
    </row>
    <row r="315" spans="1:6">
      <c r="A315" s="74"/>
      <c r="B315" s="162"/>
      <c r="C315" s="163"/>
      <c r="D315" s="164"/>
      <c r="E315" s="166"/>
      <c r="F315" s="163"/>
    </row>
    <row r="316" spans="1:6" ht="45">
      <c r="A316" s="74" t="s">
        <v>240</v>
      </c>
      <c r="B316" s="162" t="s">
        <v>322</v>
      </c>
      <c r="C316" s="163"/>
      <c r="D316" s="164"/>
      <c r="E316" s="165"/>
      <c r="F316" s="163"/>
    </row>
    <row r="317" spans="1:6">
      <c r="A317" s="74"/>
      <c r="B317" s="162" t="s">
        <v>117</v>
      </c>
      <c r="C317" s="163"/>
      <c r="D317" s="164"/>
      <c r="E317" s="165"/>
      <c r="F317" s="163"/>
    </row>
    <row r="318" spans="1:6">
      <c r="A318" s="74"/>
      <c r="B318" s="162" t="s">
        <v>118</v>
      </c>
      <c r="C318" s="163"/>
      <c r="D318" s="164"/>
      <c r="E318" s="165"/>
      <c r="F318" s="163"/>
    </row>
    <row r="319" spans="1:6">
      <c r="A319" s="74"/>
      <c r="B319" s="162" t="s">
        <v>119</v>
      </c>
      <c r="C319" s="163"/>
      <c r="D319" s="164"/>
      <c r="E319" s="165"/>
      <c r="F319" s="163"/>
    </row>
    <row r="320" spans="1:6" ht="30">
      <c r="A320" s="74"/>
      <c r="B320" s="162" t="s">
        <v>120</v>
      </c>
      <c r="C320" s="163"/>
      <c r="D320" s="164"/>
      <c r="E320" s="165"/>
      <c r="F320" s="163"/>
    </row>
    <row r="321" spans="1:6">
      <c r="A321" s="74"/>
      <c r="B321" s="162" t="s">
        <v>121</v>
      </c>
      <c r="C321" s="163"/>
      <c r="D321" s="164"/>
      <c r="E321" s="165"/>
      <c r="F321" s="163"/>
    </row>
    <row r="322" spans="1:6" ht="30">
      <c r="A322" s="74"/>
      <c r="B322" s="162" t="s">
        <v>122</v>
      </c>
      <c r="C322" s="163"/>
      <c r="D322" s="164"/>
      <c r="E322" s="165"/>
      <c r="F322" s="163"/>
    </row>
    <row r="323" spans="1:6" ht="75">
      <c r="A323" s="74"/>
      <c r="B323" s="162" t="s">
        <v>123</v>
      </c>
      <c r="C323" s="163"/>
      <c r="D323" s="164"/>
      <c r="E323" s="165"/>
      <c r="F323" s="163"/>
    </row>
    <row r="324" spans="1:6">
      <c r="A324" s="74"/>
      <c r="B324" s="103" t="s">
        <v>70</v>
      </c>
      <c r="C324" s="98"/>
      <c r="D324" s="99"/>
      <c r="E324" s="100"/>
      <c r="F324" s="99"/>
    </row>
    <row r="325" spans="1:6">
      <c r="A325" s="74"/>
      <c r="B325" s="86" t="s">
        <v>241</v>
      </c>
      <c r="C325" s="101" t="s">
        <v>10</v>
      </c>
      <c r="D325" s="99">
        <v>1</v>
      </c>
      <c r="E325" s="100"/>
      <c r="F325" s="102">
        <f>+D325*E325</f>
        <v>0</v>
      </c>
    </row>
    <row r="326" spans="1:6">
      <c r="A326" s="74"/>
      <c r="B326" s="86"/>
      <c r="C326" s="1"/>
      <c r="D326" s="1"/>
      <c r="E326" s="1"/>
      <c r="F326" s="167"/>
    </row>
    <row r="327" spans="1:6">
      <c r="A327" s="104" t="s">
        <v>238</v>
      </c>
      <c r="B327" s="93" t="s">
        <v>79</v>
      </c>
      <c r="C327" s="160"/>
      <c r="D327" s="106"/>
      <c r="E327" s="107"/>
      <c r="F327" s="107">
        <f>SUM(F314:F326)</f>
        <v>0</v>
      </c>
    </row>
    <row r="328" spans="1:6">
      <c r="A328" s="74"/>
      <c r="B328" s="86"/>
      <c r="C328" s="168"/>
      <c r="D328" s="88"/>
      <c r="E328" s="89"/>
      <c r="F328" s="88"/>
    </row>
    <row r="329" spans="1:6">
      <c r="A329" s="74" t="s">
        <v>259</v>
      </c>
      <c r="B329" s="75" t="s">
        <v>261</v>
      </c>
      <c r="C329" s="169"/>
      <c r="D329" s="88"/>
      <c r="E329" s="89"/>
      <c r="F329" s="88"/>
    </row>
    <row r="330" spans="1:6">
      <c r="A330" s="74"/>
      <c r="B330" s="75"/>
      <c r="C330" s="169"/>
      <c r="D330" s="88"/>
      <c r="E330" s="89"/>
      <c r="F330" s="88"/>
    </row>
    <row r="331" spans="1:6">
      <c r="A331" s="108" t="str">
        <f>A42</f>
        <v>1.</v>
      </c>
      <c r="B331" s="170" t="str">
        <f>B42</f>
        <v>PRETHODNI ZAVRŠNI RADOVI UKUPNO</v>
      </c>
      <c r="C331" s="169"/>
      <c r="D331" s="88"/>
      <c r="E331" s="171"/>
      <c r="F331" s="110">
        <f>F42</f>
        <v>0</v>
      </c>
    </row>
    <row r="332" spans="1:6">
      <c r="A332" s="108" t="str">
        <f>A67</f>
        <v>2.</v>
      </c>
      <c r="B332" s="170" t="str">
        <f>B67</f>
        <v>ENERGETSKI RAZVOD UKUPNO</v>
      </c>
      <c r="C332" s="169"/>
      <c r="D332" s="88"/>
      <c r="E332" s="171"/>
      <c r="F332" s="110">
        <f>F67</f>
        <v>0</v>
      </c>
    </row>
    <row r="333" spans="1:6">
      <c r="A333" s="108" t="str">
        <f>A169</f>
        <v>3.</v>
      </c>
      <c r="B333" s="170" t="str">
        <f>B169</f>
        <v xml:space="preserve"> INSTALACIJA JAVNE RASVJETE UKUPNO</v>
      </c>
      <c r="C333" s="168"/>
      <c r="D333" s="88"/>
      <c r="E333" s="171"/>
      <c r="F333" s="110">
        <f>F169</f>
        <v>0</v>
      </c>
    </row>
    <row r="334" spans="1:6">
      <c r="A334" s="108" t="str">
        <f>A299</f>
        <v>4.</v>
      </c>
      <c r="B334" s="172" t="str">
        <f>B299</f>
        <v>EKI  UKUPNO</v>
      </c>
      <c r="C334" s="168"/>
      <c r="D334" s="88"/>
      <c r="E334" s="171"/>
      <c r="F334" s="110">
        <f>F299</f>
        <v>0</v>
      </c>
    </row>
    <row r="335" spans="1:6">
      <c r="A335" s="108" t="str">
        <f>A327</f>
        <v>5.</v>
      </c>
      <c r="B335" s="170" t="str">
        <f>B327</f>
        <v>OSTALI RADOVI UKUPNO</v>
      </c>
      <c r="C335" s="168"/>
      <c r="D335" s="88"/>
      <c r="E335" s="171"/>
      <c r="F335" s="110">
        <f>F327</f>
        <v>0</v>
      </c>
    </row>
    <row r="336" spans="1:6">
      <c r="A336" s="74"/>
      <c r="B336" s="173"/>
      <c r="C336" s="168"/>
      <c r="D336" s="88"/>
      <c r="E336" s="171"/>
      <c r="F336" s="1"/>
    </row>
    <row r="337" spans="1:6">
      <c r="A337" s="174"/>
      <c r="B337" s="175" t="s">
        <v>262</v>
      </c>
      <c r="C337" s="176"/>
      <c r="D337" s="177" t="s">
        <v>11</v>
      </c>
      <c r="E337" s="178"/>
      <c r="F337" s="179">
        <f>SUM(F331:F335)</f>
        <v>0</v>
      </c>
    </row>
    <row r="339" spans="1:6">
      <c r="A339" s="66"/>
      <c r="B339" s="1" t="s">
        <v>12</v>
      </c>
      <c r="C339" s="65"/>
      <c r="D339" s="67"/>
      <c r="E339" s="62"/>
      <c r="F339" s="62"/>
    </row>
    <row r="346" spans="1:6">
      <c r="B346" s="9"/>
      <c r="D346" s="7"/>
      <c r="E346" s="7"/>
      <c r="F346" s="7"/>
    </row>
    <row r="365" spans="2:6">
      <c r="B365" s="9"/>
      <c r="D365" s="7"/>
      <c r="E365" s="7"/>
      <c r="F365" s="7"/>
    </row>
    <row r="384" spans="2:6">
      <c r="B384" s="9"/>
      <c r="D384" s="7"/>
      <c r="E384" s="7"/>
      <c r="F384" s="7"/>
    </row>
    <row r="385" spans="2:6">
      <c r="B385" s="9"/>
      <c r="D385" s="7"/>
      <c r="E385" s="7"/>
      <c r="F385" s="7"/>
    </row>
    <row r="386" spans="2:6">
      <c r="B386" s="9"/>
      <c r="D386" s="7"/>
      <c r="E386" s="7"/>
      <c r="F386" s="7"/>
    </row>
    <row r="387" spans="2:6">
      <c r="B387" s="9"/>
      <c r="D387" s="7"/>
      <c r="E387" s="7"/>
      <c r="F387" s="7"/>
    </row>
    <row r="388" spans="2:6">
      <c r="B388" s="9"/>
      <c r="D388" s="7"/>
      <c r="E388" s="7"/>
      <c r="F388" s="7"/>
    </row>
    <row r="389" spans="2:6">
      <c r="B389" s="9"/>
      <c r="D389" s="7"/>
      <c r="E389" s="7"/>
      <c r="F389" s="7"/>
    </row>
    <row r="391" spans="2:6">
      <c r="B391" s="9"/>
      <c r="D391" s="7"/>
      <c r="E391" s="7"/>
      <c r="F391" s="7"/>
    </row>
    <row r="394" spans="2:6">
      <c r="B394" s="9"/>
      <c r="D394" s="7"/>
      <c r="E394" s="7"/>
      <c r="F394" s="7"/>
    </row>
    <row r="395" spans="2:6">
      <c r="B395" s="9"/>
      <c r="D395" s="7"/>
      <c r="E395" s="7"/>
      <c r="F395" s="7"/>
    </row>
    <row r="396" spans="2:6">
      <c r="B396" s="9"/>
      <c r="D396" s="7"/>
      <c r="E396" s="7"/>
      <c r="F396" s="7"/>
    </row>
    <row r="397" spans="2:6">
      <c r="B397" s="9"/>
      <c r="D397" s="7"/>
      <c r="E397" s="7"/>
      <c r="F397" s="7"/>
    </row>
    <row r="398" spans="2:6">
      <c r="B398" s="9"/>
      <c r="D398" s="7"/>
      <c r="E398" s="7"/>
      <c r="F398" s="7"/>
    </row>
    <row r="399" spans="2:6">
      <c r="B399" s="9"/>
      <c r="D399" s="7"/>
      <c r="E399" s="7"/>
      <c r="F399" s="7"/>
    </row>
    <row r="400" spans="2:6">
      <c r="B400" s="9"/>
      <c r="D400" s="7"/>
      <c r="E400" s="7"/>
      <c r="F400" s="7"/>
    </row>
    <row r="401" spans="2:6">
      <c r="B401" s="9"/>
      <c r="D401" s="7"/>
      <c r="E401" s="7"/>
      <c r="F401" s="7"/>
    </row>
    <row r="404" spans="2:6">
      <c r="B404" s="9"/>
      <c r="D404" s="7"/>
      <c r="E404" s="7"/>
      <c r="F404" s="7"/>
    </row>
    <row r="415" spans="2:6">
      <c r="B415" s="9"/>
      <c r="D415" s="7"/>
      <c r="E415" s="7"/>
      <c r="F415" s="7"/>
    </row>
    <row r="423" spans="2:6">
      <c r="B423" s="9"/>
      <c r="D423" s="7"/>
      <c r="E423" s="7"/>
      <c r="F423" s="7"/>
    </row>
    <row r="434" spans="2:6">
      <c r="B434" s="9"/>
      <c r="D434" s="7"/>
      <c r="E434" s="7"/>
      <c r="F434" s="7"/>
    </row>
    <row r="435" spans="2:6">
      <c r="B435" s="9"/>
      <c r="D435" s="7"/>
      <c r="E435" s="7"/>
      <c r="F435" s="7"/>
    </row>
    <row r="437" spans="2:6">
      <c r="B437" s="9"/>
      <c r="D437" s="7"/>
      <c r="E437" s="7"/>
      <c r="F437" s="7"/>
    </row>
    <row r="452" spans="2:6">
      <c r="B452" s="9"/>
      <c r="D452" s="7"/>
      <c r="E452" s="7"/>
      <c r="F452" s="7"/>
    </row>
    <row r="473" spans="2:6">
      <c r="B473" s="9"/>
      <c r="D473" s="7"/>
      <c r="E473" s="7"/>
      <c r="F473" s="7"/>
    </row>
    <row r="477" spans="2:6">
      <c r="B477" s="9"/>
      <c r="D477" s="7"/>
      <c r="E477" s="7"/>
      <c r="F477" s="7"/>
    </row>
    <row r="478" spans="2:6">
      <c r="B478" s="9"/>
      <c r="D478" s="7"/>
      <c r="E478" s="7"/>
      <c r="F478" s="7"/>
    </row>
    <row r="479" spans="2:6">
      <c r="B479" s="9"/>
      <c r="D479" s="7"/>
      <c r="E479" s="7"/>
      <c r="F479" s="7"/>
    </row>
    <row r="480" spans="2:6">
      <c r="B480" s="9"/>
      <c r="D480" s="7"/>
      <c r="E480" s="7"/>
      <c r="F480" s="7"/>
    </row>
    <row r="481" spans="2:6">
      <c r="B481" s="9"/>
      <c r="D481" s="7"/>
      <c r="E481" s="7"/>
      <c r="F481" s="7"/>
    </row>
    <row r="483" spans="2:6">
      <c r="B483" s="9"/>
      <c r="D483" s="7"/>
      <c r="E483" s="7"/>
      <c r="F483" s="7"/>
    </row>
    <row r="486" spans="2:6">
      <c r="B486" s="9"/>
      <c r="D486" s="7"/>
      <c r="E486" s="7"/>
      <c r="F486" s="7"/>
    </row>
    <row r="487" spans="2:6">
      <c r="B487" s="9"/>
      <c r="D487" s="7"/>
      <c r="E487" s="7"/>
      <c r="F487" s="7"/>
    </row>
    <row r="488" spans="2:6">
      <c r="B488" s="9"/>
      <c r="D488" s="7"/>
      <c r="E488" s="7"/>
      <c r="F488" s="7"/>
    </row>
    <row r="503" spans="2:6">
      <c r="B503" s="9"/>
      <c r="D503" s="7"/>
      <c r="E503" s="7"/>
      <c r="F503" s="7"/>
    </row>
    <row r="504" spans="2:6">
      <c r="B504" s="9"/>
      <c r="D504" s="7"/>
      <c r="E504" s="7"/>
      <c r="F504" s="7"/>
    </row>
    <row r="505" spans="2:6">
      <c r="B505" s="9"/>
      <c r="D505" s="7"/>
      <c r="E505" s="7"/>
      <c r="F505" s="7"/>
    </row>
    <row r="506" spans="2:6">
      <c r="B506" s="9"/>
      <c r="D506" s="7"/>
      <c r="E506" s="7"/>
      <c r="F506" s="7"/>
    </row>
    <row r="507" spans="2:6">
      <c r="B507" s="9"/>
      <c r="D507" s="7"/>
      <c r="E507" s="7"/>
      <c r="F507" s="7"/>
    </row>
    <row r="515" spans="2:6">
      <c r="B515" s="9"/>
      <c r="D515" s="7"/>
      <c r="E515" s="7"/>
      <c r="F515" s="7"/>
    </row>
    <row r="516" spans="2:6">
      <c r="B516" s="9"/>
      <c r="D516" s="7"/>
      <c r="E516" s="7"/>
      <c r="F516" s="7"/>
    </row>
    <row r="519" spans="2:6">
      <c r="B519" s="9"/>
      <c r="D519" s="7"/>
      <c r="E519" s="7"/>
      <c r="F519" s="7"/>
    </row>
    <row r="524" spans="2:6">
      <c r="B524" s="9"/>
      <c r="D524" s="7"/>
      <c r="E524" s="7"/>
      <c r="F524" s="7"/>
    </row>
    <row r="526" spans="2:6">
      <c r="B526" s="9"/>
      <c r="D526" s="7"/>
      <c r="E526" s="7"/>
      <c r="F526" s="7"/>
    </row>
    <row r="534" spans="2:6">
      <c r="B534" s="9"/>
      <c r="D534" s="7"/>
      <c r="E534" s="7"/>
      <c r="F534" s="7"/>
    </row>
    <row r="536" spans="2:6">
      <c r="B536" s="9"/>
      <c r="D536" s="7"/>
      <c r="E536" s="7"/>
      <c r="F536" s="7"/>
    </row>
    <row r="537" spans="2:6">
      <c r="B537" s="9"/>
      <c r="D537" s="7"/>
      <c r="E537" s="7"/>
      <c r="F537" s="7"/>
    </row>
    <row r="538" spans="2:6">
      <c r="B538" s="9"/>
      <c r="D538" s="7"/>
      <c r="E538" s="7"/>
      <c r="F538" s="7"/>
    </row>
    <row r="552" spans="2:6">
      <c r="B552" s="9"/>
      <c r="D552" s="7"/>
      <c r="E552" s="7"/>
      <c r="F552" s="7"/>
    </row>
    <row r="556" spans="2:6">
      <c r="B556" s="9"/>
      <c r="D556" s="7"/>
      <c r="E556" s="7"/>
      <c r="F556" s="7"/>
    </row>
    <row r="560" spans="2:6">
      <c r="B560" s="9"/>
      <c r="D560" s="7"/>
      <c r="E560" s="7"/>
      <c r="F560" s="7"/>
    </row>
    <row r="561" spans="2:6">
      <c r="B561" s="9"/>
      <c r="D561" s="7"/>
      <c r="E561" s="7"/>
      <c r="F561" s="7"/>
    </row>
    <row r="565" spans="2:6">
      <c r="B565" s="9"/>
      <c r="D565" s="7"/>
      <c r="E565" s="7"/>
      <c r="F565" s="7"/>
    </row>
    <row r="571" spans="2:6">
      <c r="B571" s="9"/>
      <c r="D571" s="7"/>
      <c r="E571" s="7"/>
      <c r="F571" s="7"/>
    </row>
    <row r="585" spans="2:6">
      <c r="B585" s="9"/>
      <c r="D585" s="7"/>
      <c r="E585" s="7"/>
      <c r="F585" s="7"/>
    </row>
    <row r="586" spans="2:6">
      <c r="B586" s="9"/>
      <c r="D586" s="7"/>
      <c r="E586" s="7"/>
      <c r="F586" s="7"/>
    </row>
    <row r="587" spans="2:6">
      <c r="B587" s="9"/>
      <c r="D587" s="7"/>
      <c r="E587" s="7"/>
      <c r="F587" s="7"/>
    </row>
    <row r="588" spans="2:6">
      <c r="B588" s="9"/>
      <c r="D588" s="7"/>
      <c r="E588" s="7"/>
      <c r="F588" s="7"/>
    </row>
    <row r="589" spans="2:6">
      <c r="B589" s="9"/>
      <c r="D589" s="7"/>
      <c r="E589" s="7"/>
      <c r="F589" s="7"/>
    </row>
    <row r="590" spans="2:6">
      <c r="B590" s="9"/>
      <c r="D590" s="7"/>
      <c r="E590" s="7"/>
      <c r="F590" s="7"/>
    </row>
    <row r="591" spans="2:6">
      <c r="B591" s="9"/>
      <c r="D591" s="7"/>
      <c r="E591" s="7"/>
      <c r="F591" s="7"/>
    </row>
    <row r="592" spans="2:6">
      <c r="B592" s="9"/>
      <c r="D592" s="7"/>
      <c r="E592" s="7"/>
      <c r="F592" s="7"/>
    </row>
    <row r="593" spans="2:6">
      <c r="B593" s="9"/>
      <c r="D593" s="7"/>
      <c r="E593" s="7"/>
      <c r="F593" s="7"/>
    </row>
    <row r="594" spans="2:6">
      <c r="B594" s="9"/>
      <c r="D594" s="7"/>
      <c r="E594" s="7"/>
      <c r="F594" s="7"/>
    </row>
    <row r="595" spans="2:6">
      <c r="B595" s="9"/>
      <c r="D595" s="7"/>
      <c r="E595" s="7"/>
      <c r="F595" s="7"/>
    </row>
    <row r="596" spans="2:6">
      <c r="B596" s="9"/>
      <c r="D596" s="7"/>
      <c r="E596" s="7"/>
      <c r="F596" s="7"/>
    </row>
    <row r="597" spans="2:6">
      <c r="B597" s="9"/>
      <c r="D597" s="7"/>
      <c r="E597" s="7"/>
      <c r="F597" s="7"/>
    </row>
    <row r="598" spans="2:6">
      <c r="B598" s="9"/>
      <c r="D598" s="7"/>
      <c r="E598" s="7"/>
      <c r="F598" s="7"/>
    </row>
    <row r="599" spans="2:6">
      <c r="B599" s="9"/>
      <c r="D599" s="7"/>
      <c r="E599" s="7"/>
      <c r="F599" s="7"/>
    </row>
    <row r="600" spans="2:6">
      <c r="B600" s="9"/>
      <c r="D600" s="7"/>
      <c r="E600" s="7"/>
      <c r="F600" s="7"/>
    </row>
    <row r="601" spans="2:6">
      <c r="B601" s="9"/>
      <c r="D601" s="7"/>
      <c r="E601" s="7"/>
      <c r="F601" s="7"/>
    </row>
    <row r="602" spans="2:6">
      <c r="B602" s="9"/>
      <c r="D602" s="7"/>
      <c r="E602" s="7"/>
      <c r="F602" s="7"/>
    </row>
    <row r="604" spans="2:6">
      <c r="B604" s="9"/>
      <c r="D604" s="7"/>
      <c r="E604" s="7"/>
      <c r="F604" s="7"/>
    </row>
    <row r="612" spans="2:6">
      <c r="B612" s="9"/>
      <c r="D612" s="7"/>
      <c r="E612" s="7"/>
      <c r="F612" s="7"/>
    </row>
    <row r="613" spans="2:6">
      <c r="B613" s="9"/>
      <c r="D613" s="7"/>
      <c r="E613" s="7"/>
      <c r="F613" s="7"/>
    </row>
    <row r="619" spans="2:6">
      <c r="B619" s="9"/>
      <c r="D619" s="7"/>
      <c r="E619" s="7"/>
      <c r="F619" s="7"/>
    </row>
    <row r="620" spans="2:6">
      <c r="B620" s="9"/>
      <c r="D620" s="7"/>
      <c r="E620" s="7"/>
      <c r="F620" s="7"/>
    </row>
    <row r="630" spans="2:6">
      <c r="B630" s="9"/>
      <c r="D630" s="7"/>
      <c r="E630" s="7"/>
      <c r="F630" s="7"/>
    </row>
    <row r="631" spans="2:6">
      <c r="B631" s="9"/>
      <c r="D631" s="7"/>
      <c r="E631" s="7"/>
      <c r="F631" s="7"/>
    </row>
    <row r="634" spans="2:6">
      <c r="B634" s="9"/>
      <c r="D634" s="7"/>
      <c r="E634" s="7"/>
      <c r="F634" s="7"/>
    </row>
    <row r="635" spans="2:6">
      <c r="B635" s="9"/>
      <c r="D635" s="7"/>
      <c r="E635" s="7"/>
      <c r="F635" s="7"/>
    </row>
    <row r="639" spans="2:6">
      <c r="B639" s="9"/>
      <c r="D639" s="7"/>
      <c r="E639" s="7"/>
      <c r="F639" s="7"/>
    </row>
    <row r="640" spans="2:6">
      <c r="B640" s="9"/>
      <c r="D640" s="7"/>
      <c r="E640" s="7"/>
      <c r="F640" s="7"/>
    </row>
    <row r="647" spans="2:6">
      <c r="B647" s="9"/>
      <c r="D647" s="7"/>
      <c r="E647" s="7"/>
      <c r="F647" s="7"/>
    </row>
    <row r="648" spans="2:6">
      <c r="B648" s="9"/>
      <c r="D648" s="7"/>
      <c r="E648" s="7"/>
      <c r="F648" s="7"/>
    </row>
    <row r="649" spans="2:6">
      <c r="B649" s="9"/>
      <c r="D649" s="7"/>
      <c r="E649" s="7"/>
      <c r="F649" s="7"/>
    </row>
    <row r="653" spans="2:6">
      <c r="B653" s="9"/>
      <c r="D653" s="7"/>
      <c r="E653" s="7"/>
      <c r="F653" s="7"/>
    </row>
    <row r="654" spans="2:6">
      <c r="B654" s="9"/>
      <c r="D654" s="7"/>
      <c r="E654" s="7"/>
      <c r="F654" s="7"/>
    </row>
    <row r="656" spans="2:6">
      <c r="B656" s="9"/>
      <c r="D656" s="7"/>
      <c r="E656" s="7"/>
      <c r="F656" s="7"/>
    </row>
    <row r="657" spans="2:6">
      <c r="B657" s="9"/>
      <c r="D657" s="7"/>
      <c r="E657" s="7"/>
      <c r="F657" s="7"/>
    </row>
    <row r="658" spans="2:6">
      <c r="B658" s="9"/>
      <c r="D658" s="7"/>
      <c r="E658" s="7"/>
      <c r="F658" s="7"/>
    </row>
    <row r="661" spans="2:6">
      <c r="B661" s="9"/>
      <c r="D661" s="7"/>
      <c r="E661" s="7"/>
      <c r="F661" s="7"/>
    </row>
    <row r="662" spans="2:6">
      <c r="B662" s="9"/>
      <c r="D662" s="7"/>
      <c r="E662" s="7"/>
      <c r="F662" s="7"/>
    </row>
    <row r="665" spans="2:6">
      <c r="B665" s="9"/>
      <c r="D665" s="7"/>
      <c r="E665" s="7"/>
      <c r="F665" s="7"/>
    </row>
    <row r="666" spans="2:6">
      <c r="B666" s="9"/>
      <c r="D666" s="7"/>
      <c r="E666" s="7"/>
      <c r="F666" s="7"/>
    </row>
    <row r="669" spans="2:6">
      <c r="B669" s="9"/>
      <c r="D669" s="7"/>
      <c r="E669" s="7"/>
      <c r="F669" s="7"/>
    </row>
    <row r="673" spans="2:6">
      <c r="B673" s="9"/>
      <c r="D673" s="7"/>
      <c r="E673" s="7"/>
      <c r="F673" s="7"/>
    </row>
    <row r="674" spans="2:6">
      <c r="B674" s="9"/>
      <c r="D674" s="7"/>
      <c r="E674" s="7"/>
      <c r="F674" s="7"/>
    </row>
    <row r="678" spans="2:6">
      <c r="B678" s="9"/>
      <c r="D678" s="7"/>
      <c r="E678" s="7"/>
      <c r="F678" s="7"/>
    </row>
    <row r="679" spans="2:6">
      <c r="B679" s="9"/>
      <c r="D679" s="7"/>
      <c r="E679" s="7"/>
      <c r="F679" s="7"/>
    </row>
    <row r="706" spans="2:6">
      <c r="B706" s="9"/>
      <c r="D706" s="7"/>
      <c r="E706" s="7"/>
      <c r="F706" s="7"/>
    </row>
    <row r="708" spans="2:6">
      <c r="B708" s="9"/>
      <c r="D708" s="7"/>
      <c r="E708" s="7"/>
      <c r="F708" s="7"/>
    </row>
    <row r="709" spans="2:6">
      <c r="B709" s="9"/>
      <c r="D709" s="7"/>
      <c r="E709" s="7"/>
      <c r="F709" s="7"/>
    </row>
    <row r="710" spans="2:6">
      <c r="B710" s="9"/>
      <c r="D710" s="7"/>
      <c r="E710" s="7"/>
      <c r="F710" s="7"/>
    </row>
    <row r="712" spans="2:6">
      <c r="B712" s="9"/>
      <c r="D712" s="7"/>
      <c r="E712" s="7"/>
      <c r="F712" s="7"/>
    </row>
    <row r="713" spans="2:6">
      <c r="B713" s="9"/>
      <c r="D713" s="7"/>
      <c r="E713" s="7"/>
      <c r="F713" s="7"/>
    </row>
    <row r="714" spans="2:6">
      <c r="B714" s="9"/>
      <c r="D714" s="7"/>
      <c r="E714" s="7"/>
      <c r="F714" s="7"/>
    </row>
    <row r="716" spans="2:6">
      <c r="B716" s="9"/>
      <c r="D716" s="7"/>
      <c r="E716" s="7"/>
      <c r="F716" s="7"/>
    </row>
    <row r="717" spans="2:6">
      <c r="B717" s="9"/>
      <c r="D717" s="7"/>
      <c r="E717" s="7"/>
      <c r="F717" s="7"/>
    </row>
    <row r="718" spans="2:6">
      <c r="B718" s="9"/>
      <c r="D718" s="7"/>
      <c r="E718" s="7"/>
      <c r="F718" s="7"/>
    </row>
    <row r="720" spans="2:6">
      <c r="B720" s="9"/>
      <c r="D720" s="7"/>
      <c r="E720" s="7"/>
      <c r="F720" s="7"/>
    </row>
    <row r="721" spans="2:6">
      <c r="B721" s="9"/>
      <c r="D721" s="7"/>
      <c r="E721" s="7"/>
      <c r="F721" s="7"/>
    </row>
    <row r="722" spans="2:6">
      <c r="B722" s="9"/>
      <c r="D722" s="7"/>
      <c r="E722" s="7"/>
      <c r="F722" s="7"/>
    </row>
    <row r="724" spans="2:6">
      <c r="B724" s="9"/>
      <c r="D724" s="7"/>
      <c r="E724" s="7"/>
      <c r="F724" s="7"/>
    </row>
    <row r="725" spans="2:6">
      <c r="B725" s="9"/>
      <c r="D725" s="7"/>
      <c r="E725" s="7"/>
      <c r="F725" s="7"/>
    </row>
    <row r="726" spans="2:6">
      <c r="B726" s="9"/>
      <c r="D726" s="7"/>
      <c r="E726" s="7"/>
      <c r="F726" s="7"/>
    </row>
    <row r="728" spans="2:6">
      <c r="B728" s="9"/>
      <c r="D728" s="7"/>
      <c r="E728" s="7"/>
      <c r="F728" s="7"/>
    </row>
    <row r="729" spans="2:6">
      <c r="B729" s="9"/>
      <c r="D729" s="7"/>
      <c r="E729" s="7"/>
      <c r="F729" s="7"/>
    </row>
    <row r="730" spans="2:6">
      <c r="B730" s="9"/>
      <c r="D730" s="7"/>
      <c r="E730" s="7"/>
      <c r="F730" s="7"/>
    </row>
    <row r="732" spans="2:6">
      <c r="B732" s="9"/>
      <c r="D732" s="7"/>
      <c r="E732" s="7"/>
      <c r="F732" s="7"/>
    </row>
    <row r="733" spans="2:6">
      <c r="B733" s="9"/>
      <c r="D733" s="7"/>
      <c r="E733" s="7"/>
      <c r="F733" s="7"/>
    </row>
    <row r="734" spans="2:6">
      <c r="B734" s="9"/>
      <c r="D734" s="7"/>
      <c r="E734" s="7"/>
      <c r="F734" s="7"/>
    </row>
    <row r="736" spans="2:6">
      <c r="B736" s="9"/>
      <c r="D736" s="7"/>
      <c r="E736" s="7"/>
      <c r="F736" s="7"/>
    </row>
    <row r="737" spans="2:6">
      <c r="B737" s="9"/>
      <c r="D737" s="7"/>
      <c r="E737" s="7"/>
      <c r="F737" s="7"/>
    </row>
    <row r="738" spans="2:6">
      <c r="B738" s="9"/>
      <c r="D738" s="7"/>
      <c r="E738" s="7"/>
      <c r="F738" s="7"/>
    </row>
    <row r="739" spans="2:6">
      <c r="B739" s="9"/>
      <c r="D739" s="7"/>
      <c r="E739" s="7"/>
      <c r="F739" s="7"/>
    </row>
    <row r="740" spans="2:6">
      <c r="B740" s="9"/>
      <c r="D740" s="7"/>
      <c r="E740" s="7"/>
      <c r="F740" s="7"/>
    </row>
    <row r="741" spans="2:6">
      <c r="B741" s="9"/>
      <c r="D741" s="7"/>
      <c r="E741" s="7"/>
      <c r="F741" s="7"/>
    </row>
    <row r="742" spans="2:6">
      <c r="B742" s="9"/>
      <c r="D742" s="7"/>
      <c r="E742" s="7"/>
      <c r="F742" s="7"/>
    </row>
    <row r="743" spans="2:6">
      <c r="B743" s="9"/>
      <c r="D743" s="7"/>
      <c r="E743" s="7"/>
      <c r="F743" s="7"/>
    </row>
    <row r="744" spans="2:6">
      <c r="B744" s="9"/>
      <c r="D744" s="7"/>
      <c r="E744" s="7"/>
      <c r="F744" s="7"/>
    </row>
    <row r="746" spans="2:6">
      <c r="B746" s="9"/>
      <c r="D746" s="7"/>
      <c r="E746" s="7"/>
      <c r="F746" s="7"/>
    </row>
    <row r="747" spans="2:6">
      <c r="B747" s="9"/>
      <c r="D747" s="7"/>
      <c r="E747" s="7"/>
      <c r="F747" s="7"/>
    </row>
    <row r="748" spans="2:6">
      <c r="B748" s="9"/>
      <c r="D748" s="7"/>
      <c r="E748" s="7"/>
      <c r="F748" s="7"/>
    </row>
    <row r="749" spans="2:6">
      <c r="B749" s="9"/>
      <c r="D749" s="7"/>
      <c r="E749" s="7"/>
      <c r="F749" s="7"/>
    </row>
    <row r="750" spans="2:6">
      <c r="B750" s="9"/>
      <c r="D750" s="7"/>
      <c r="E750" s="7"/>
      <c r="F750" s="7"/>
    </row>
    <row r="753" spans="2:6">
      <c r="B753" s="9"/>
      <c r="D753" s="7"/>
      <c r="E753" s="7"/>
      <c r="F753" s="7"/>
    </row>
    <row r="754" spans="2:6">
      <c r="B754" s="9"/>
      <c r="D754" s="7"/>
      <c r="E754" s="7"/>
      <c r="F754" s="7"/>
    </row>
    <row r="755" spans="2:6">
      <c r="B755" s="9"/>
      <c r="D755" s="7"/>
      <c r="E755" s="7"/>
      <c r="F755" s="7"/>
    </row>
    <row r="756" spans="2:6">
      <c r="B756" s="9"/>
      <c r="D756" s="7"/>
      <c r="E756" s="7"/>
      <c r="F756" s="7"/>
    </row>
    <row r="757" spans="2:6">
      <c r="B757" s="9"/>
      <c r="D757" s="7"/>
      <c r="E757" s="7"/>
      <c r="F757" s="7"/>
    </row>
    <row r="758" spans="2:6">
      <c r="B758" s="9"/>
      <c r="D758" s="7"/>
      <c r="E758" s="7"/>
      <c r="F758" s="7"/>
    </row>
    <row r="759" spans="2:6">
      <c r="B759" s="9"/>
      <c r="D759" s="7"/>
      <c r="E759" s="7"/>
      <c r="F759" s="7"/>
    </row>
    <row r="760" spans="2:6">
      <c r="B760" s="9"/>
      <c r="D760" s="7"/>
      <c r="E760" s="7"/>
      <c r="F760" s="7"/>
    </row>
    <row r="761" spans="2:6">
      <c r="B761" s="9"/>
      <c r="D761" s="7"/>
      <c r="E761" s="7"/>
      <c r="F761" s="7"/>
    </row>
    <row r="762" spans="2:6">
      <c r="B762" s="9"/>
      <c r="D762" s="7"/>
      <c r="E762" s="7"/>
      <c r="F762" s="7"/>
    </row>
    <row r="763" spans="2:6">
      <c r="B763" s="9"/>
      <c r="D763" s="7"/>
      <c r="E763" s="7"/>
      <c r="F763" s="7"/>
    </row>
    <row r="764" spans="2:6">
      <c r="B764" s="9"/>
      <c r="D764" s="7"/>
      <c r="E764" s="7"/>
      <c r="F764" s="7"/>
    </row>
    <row r="765" spans="2:6">
      <c r="B765" s="9"/>
      <c r="D765" s="7"/>
      <c r="E765" s="7"/>
      <c r="F765" s="7"/>
    </row>
    <row r="766" spans="2:6">
      <c r="B766" s="9"/>
      <c r="D766" s="7"/>
      <c r="E766" s="7"/>
      <c r="F766" s="7"/>
    </row>
    <row r="767" spans="2:6">
      <c r="B767" s="9"/>
      <c r="D767" s="7"/>
      <c r="E767" s="7"/>
      <c r="F767" s="7"/>
    </row>
    <row r="768" spans="2:6">
      <c r="B768" s="9"/>
      <c r="D768" s="7"/>
      <c r="E768" s="7"/>
      <c r="F768" s="7"/>
    </row>
    <row r="769" spans="2:6">
      <c r="B769" s="9"/>
      <c r="D769" s="7"/>
      <c r="E769" s="7"/>
      <c r="F769" s="7"/>
    </row>
    <row r="770" spans="2:6">
      <c r="B770" s="9"/>
      <c r="D770" s="7"/>
      <c r="E770" s="7"/>
      <c r="F770" s="7"/>
    </row>
    <row r="771" spans="2:6">
      <c r="B771" s="9"/>
      <c r="D771" s="7"/>
      <c r="E771" s="7"/>
      <c r="F771" s="7"/>
    </row>
    <row r="772" spans="2:6">
      <c r="B772" s="9"/>
      <c r="D772" s="7"/>
      <c r="E772" s="7"/>
      <c r="F772" s="7"/>
    </row>
    <row r="773" spans="2:6">
      <c r="B773" s="9"/>
      <c r="D773" s="7"/>
      <c r="E773" s="7"/>
      <c r="F773" s="7"/>
    </row>
    <row r="774" spans="2:6">
      <c r="B774" s="9"/>
      <c r="D774" s="7"/>
      <c r="E774" s="7"/>
      <c r="F774" s="7"/>
    </row>
    <row r="775" spans="2:6">
      <c r="B775" s="9"/>
      <c r="D775" s="7"/>
      <c r="E775" s="7"/>
      <c r="F775" s="7"/>
    </row>
    <row r="776" spans="2:6">
      <c r="B776" s="9"/>
      <c r="D776" s="7"/>
      <c r="E776" s="7"/>
      <c r="F776" s="7"/>
    </row>
    <row r="777" spans="2:6">
      <c r="B777" s="9"/>
      <c r="D777" s="7"/>
      <c r="E777" s="7"/>
      <c r="F777" s="7"/>
    </row>
    <row r="778" spans="2:6">
      <c r="B778" s="9"/>
      <c r="D778" s="7"/>
      <c r="E778" s="7"/>
      <c r="F778" s="7"/>
    </row>
  </sheetData>
  <pageMargins left="0.70866141732283472" right="0.70866141732283472" top="0.74803149606299213" bottom="0.94488188976377963" header="0.31496062992125984" footer="0.31496062992125984"/>
  <pageSetup paperSize="9" scale="97" orientation="portrait" r:id="rId1"/>
  <headerFooter>
    <oddHeader xml:space="preserve">&amp;R33/17   &amp;P  </oddHeader>
    <oddFooter>&amp;C&amp;8INVESTITOR: GRAD NOVALJA; 
GRAĐEVINA: REKONSTRUKCIJA ULICA 2 DIO_ZONA 03 , NOVALJA; 
SADRŽAJ: PROJEKT EL. INSTALACIJA JAKE I SLABE STRUJE;
PROJEKTANT: DRAŽEN ŠIMIĆ;dipl.inž.el.</oddFooter>
  </headerFooter>
  <rowBreaks count="6" manualBreakCount="6">
    <brk id="25" max="16383" man="1"/>
    <brk id="42" max="16383" man="1"/>
    <brk id="169" max="16383" man="1"/>
    <brk id="201" max="5" man="1"/>
    <brk id="300" max="5" man="1"/>
    <brk id="328"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OPCI I POSEBNI UVJETI</vt:lpstr>
      <vt:lpstr>ELEKTROINSTALACIJE</vt:lpstr>
      <vt:lpstr>ELEKTROINSTALACIJE!Print_Area</vt:lpstr>
    </vt:vector>
  </TitlesOfParts>
  <Manager>Ana Pančić, d.i.a.</Manager>
  <Company>ALFAPLAN d.o.o.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Dalmatinska ulica</dc:title>
  <dc:subject>Natječajna dokumentacija</dc:subject>
  <dc:creator>ALFAPLAN d.o.o.</dc:creator>
  <cp:lastModifiedBy>Josko</cp:lastModifiedBy>
  <cp:lastPrinted>2017-12-18T12:33:58Z</cp:lastPrinted>
  <dcterms:created xsi:type="dcterms:W3CDTF">1996-10-14T23:33:28Z</dcterms:created>
  <dcterms:modified xsi:type="dcterms:W3CDTF">2017-12-18T12:34:09Z</dcterms:modified>
</cp:coreProperties>
</file>