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'List1'!$A$1:$G$151</definedName>
  </definedNames>
  <calcPr fullCalcOnLoad="1"/>
</workbook>
</file>

<file path=xl/sharedStrings.xml><?xml version="1.0" encoding="utf-8"?>
<sst xmlns="http://schemas.openxmlformats.org/spreadsheetml/2006/main" count="341" uniqueCount="231">
  <si>
    <t>REDNI BROJ</t>
  </si>
  <si>
    <t>OPIS</t>
  </si>
  <si>
    <t>J.M.</t>
  </si>
  <si>
    <t>KOLIČINA</t>
  </si>
  <si>
    <t>JEDINIČNA CIJENA</t>
  </si>
  <si>
    <t>UKUPNO</t>
  </si>
  <si>
    <t>KABELI</t>
  </si>
  <si>
    <t>1.</t>
  </si>
  <si>
    <t>1.1.</t>
  </si>
  <si>
    <t>PP00 A 4x25 mm2</t>
  </si>
  <si>
    <t>m</t>
  </si>
  <si>
    <t>1.2.</t>
  </si>
  <si>
    <t>PP-Y 3x1,50 mm2</t>
  </si>
  <si>
    <t>1.3.</t>
  </si>
  <si>
    <t>1.4.</t>
  </si>
  <si>
    <t>Elkalex 2x16 mm2</t>
  </si>
  <si>
    <t>PP-Y 3x2,50 mm2</t>
  </si>
  <si>
    <t>UKUPNO KABELI</t>
  </si>
  <si>
    <t>2.</t>
  </si>
  <si>
    <t>KABELSKI PRIBOR</t>
  </si>
  <si>
    <t>2.1.</t>
  </si>
  <si>
    <t>2.2.</t>
  </si>
  <si>
    <t>2.3.</t>
  </si>
  <si>
    <t>2.4.</t>
  </si>
  <si>
    <t>Spojnica za 1kV kabele, za presjek 25-50 mm2</t>
  </si>
  <si>
    <t>kom</t>
  </si>
  <si>
    <t>Stezne cijevi srednjestjenkaste za promjer kabela 5,5-14,5 mm2 L= 1 m</t>
  </si>
  <si>
    <t>Stopice Al/Cu za prešanje 25 mm2, vijak 10 mm</t>
  </si>
  <si>
    <t>Stopice Al za prešanje 35 mm2 vijak 10 mm2</t>
  </si>
  <si>
    <t>2.5.</t>
  </si>
  <si>
    <t>2.6.</t>
  </si>
  <si>
    <t>2.7.</t>
  </si>
  <si>
    <t>Sabirnica Cu tropolna</t>
  </si>
  <si>
    <t xml:space="preserve">Sabirnica Cu jednopolna </t>
  </si>
  <si>
    <t>2.8.</t>
  </si>
  <si>
    <t>Spojnica za bakar P2x-95</t>
  </si>
  <si>
    <t>2.9.</t>
  </si>
  <si>
    <t>Spojnice MP851512 MWTM16/5</t>
  </si>
  <si>
    <t>Spojnice MP122104 čah. Spoj. AL</t>
  </si>
  <si>
    <t>Spojnice MP851512 MWTM50/16</t>
  </si>
  <si>
    <t>2.10.</t>
  </si>
  <si>
    <t>2.11.</t>
  </si>
  <si>
    <t>UKUPNO KABELSKI PRIBOR</t>
  </si>
  <si>
    <t>3.</t>
  </si>
  <si>
    <t>METALNI STUPOVI - za treću vjetrovnu zonu</t>
  </si>
  <si>
    <t>3.1.</t>
  </si>
  <si>
    <t>3.2.</t>
  </si>
  <si>
    <t>3.3.</t>
  </si>
  <si>
    <t>3.4.</t>
  </si>
  <si>
    <t>3.5.</t>
  </si>
  <si>
    <t>UKUPNO STUPOVI</t>
  </si>
  <si>
    <t>4.</t>
  </si>
  <si>
    <t>ZIDNE KONZOLE</t>
  </si>
  <si>
    <t>4.1.</t>
  </si>
  <si>
    <t>4.2.</t>
  </si>
  <si>
    <t>Konzola za lampu CX  60/400</t>
  </si>
  <si>
    <t>Konzola za lampu CX  60/700</t>
  </si>
  <si>
    <t>5.</t>
  </si>
  <si>
    <t>SVJETILJKE</t>
  </si>
  <si>
    <t>5.1.</t>
  </si>
  <si>
    <t>5.2.</t>
  </si>
  <si>
    <t>5.3.</t>
  </si>
  <si>
    <t>5.4.</t>
  </si>
  <si>
    <t>SVJETILJKA  FORSTREET 70 E</t>
  </si>
  <si>
    <t>SVJET. 5NA 597E-1 MTOF SC mini 1x70W</t>
  </si>
  <si>
    <t>Tehnička cestovna svjetiljka tip CX 100 - 150W (5CX 622 E-1PUB80214)</t>
  </si>
  <si>
    <t>Tehnička cestovna svjetiljka tip CX 200 - 250W (5CX 632 E-1SS0208)</t>
  </si>
  <si>
    <t>6.</t>
  </si>
  <si>
    <t>ŽARULJE</t>
  </si>
  <si>
    <t>6.1.</t>
  </si>
  <si>
    <t>6.2.</t>
  </si>
  <si>
    <t>6.3.</t>
  </si>
  <si>
    <t>6.4.</t>
  </si>
  <si>
    <t>6.5.</t>
  </si>
  <si>
    <t>NaVt 70 W</t>
  </si>
  <si>
    <t xml:space="preserve">NaVt 70/I </t>
  </si>
  <si>
    <t>NaVt 150 W</t>
  </si>
  <si>
    <t>NaVt 250 W</t>
  </si>
  <si>
    <t>Metalhalogena žarulja G12 70 W</t>
  </si>
  <si>
    <t>Metalhalogena žarulja G12 35 W</t>
  </si>
  <si>
    <t>6.6.</t>
  </si>
  <si>
    <t>6.7.</t>
  </si>
  <si>
    <t>NaVt 400 W</t>
  </si>
  <si>
    <t>NaVt 100 W</t>
  </si>
  <si>
    <t>6.8.</t>
  </si>
  <si>
    <t>7.</t>
  </si>
  <si>
    <t>PRIGUŠNICE</t>
  </si>
  <si>
    <t>Za NaVt 70 W</t>
  </si>
  <si>
    <t>Za NaVt 100 W</t>
  </si>
  <si>
    <t>Za NaVt 150 W</t>
  </si>
  <si>
    <t>Za NaVt 250 W</t>
  </si>
  <si>
    <t>Za NaVt 400 W</t>
  </si>
  <si>
    <t>Za metalhalogene žarulje G12 70 W</t>
  </si>
  <si>
    <t>Za metalhalogene žarulje G12 35 W</t>
  </si>
  <si>
    <t>7.1.</t>
  </si>
  <si>
    <t>7.2.</t>
  </si>
  <si>
    <t>7.3.</t>
  </si>
  <si>
    <t>7.4.</t>
  </si>
  <si>
    <t>7.5.</t>
  </si>
  <si>
    <t>7.6.</t>
  </si>
  <si>
    <t>7.7.</t>
  </si>
  <si>
    <t>UKUPNO KONZOLE</t>
  </si>
  <si>
    <t>UKUPNO SVJETILJKE</t>
  </si>
  <si>
    <t>UKUPNO ŽARULJE</t>
  </si>
  <si>
    <t>UKUPNO PRIGUŠNICE</t>
  </si>
  <si>
    <t>8.</t>
  </si>
  <si>
    <t>8.1.</t>
  </si>
  <si>
    <t>8.2.</t>
  </si>
  <si>
    <t>8.3.</t>
  </si>
  <si>
    <t>8.4.</t>
  </si>
  <si>
    <t>8.5.</t>
  </si>
  <si>
    <t>8.6.</t>
  </si>
  <si>
    <t>8.7.</t>
  </si>
  <si>
    <t>Propaljivač za NaVt 70 W</t>
  </si>
  <si>
    <t>Propaljivač za NaVt 150 W</t>
  </si>
  <si>
    <t>Propaljivač za NaVt 250 W</t>
  </si>
  <si>
    <t>Propaljivač za NaVt 400 W</t>
  </si>
  <si>
    <t>Grlo porculan E27</t>
  </si>
  <si>
    <t>Grlo porculan E40</t>
  </si>
  <si>
    <t>8.8.</t>
  </si>
  <si>
    <t>Redukcija 76/60 mm</t>
  </si>
  <si>
    <t>RAZDJELNIK MVL 435/1</t>
  </si>
  <si>
    <t>RAZDJELNIK MVL 435/2</t>
  </si>
  <si>
    <t>8.9.</t>
  </si>
  <si>
    <t>8.10.</t>
  </si>
  <si>
    <t>ČAHURA KCA 25</t>
  </si>
  <si>
    <t>8.11.</t>
  </si>
  <si>
    <t>Ovjesna spojnica za nadzemnu mrežu DPZ MP 10-30</t>
  </si>
  <si>
    <t>KANAL LFK 15x15 REHAU</t>
  </si>
  <si>
    <t>8.12.</t>
  </si>
  <si>
    <t>PEHD cijev KABUPLAST savitljiva D63/52 (iznutra glatka, vani rebrasta)</t>
  </si>
  <si>
    <t>8.13.</t>
  </si>
  <si>
    <t>3.6.</t>
  </si>
  <si>
    <t>Temeljni vijci za KORS stup do 6 m visine</t>
  </si>
  <si>
    <t>set</t>
  </si>
  <si>
    <t>3.7.</t>
  </si>
  <si>
    <t>Temeljni vijci za KORS stup 6-8 m visine</t>
  </si>
  <si>
    <t>8.14.</t>
  </si>
  <si>
    <t>pak</t>
  </si>
  <si>
    <t>8.15.</t>
  </si>
  <si>
    <t>IZOLIRANA VIJČANA STRUJNA STEZALJKA, DOZ-1</t>
  </si>
  <si>
    <t>9.</t>
  </si>
  <si>
    <t>MATERIJAL I OPREMA NA MJERNIM MJESTIMA</t>
  </si>
  <si>
    <t>1.5.</t>
  </si>
  <si>
    <t>Bakreno uže 35 mm2</t>
  </si>
  <si>
    <t>9.1.</t>
  </si>
  <si>
    <t>Patrona DZ 10 A</t>
  </si>
  <si>
    <t>9.2.</t>
  </si>
  <si>
    <t>Automatski osigurač  10 A, 240 V, AC</t>
  </si>
  <si>
    <t>9.3.</t>
  </si>
  <si>
    <t>Automatski osigurač  16 A, 240 V, AC</t>
  </si>
  <si>
    <t>9.4.</t>
  </si>
  <si>
    <t>Automatski osigurač  20 A, 240 V, AC</t>
  </si>
  <si>
    <t>9.5.</t>
  </si>
  <si>
    <t>Automatski osigurač  25 A, 240 V, AC</t>
  </si>
  <si>
    <t>9.6.</t>
  </si>
  <si>
    <t>Patrona NVO 25A</t>
  </si>
  <si>
    <t>9.7.</t>
  </si>
  <si>
    <t>9.8.</t>
  </si>
  <si>
    <t>Patrona NVO 35A</t>
  </si>
  <si>
    <t>Patrona NVO 50A</t>
  </si>
  <si>
    <t>9.9.</t>
  </si>
  <si>
    <t>Patrona NVO 63A</t>
  </si>
  <si>
    <t>9.10.</t>
  </si>
  <si>
    <t>Redna stezaljka 12x4mm</t>
  </si>
  <si>
    <t>UKUPNO MATERIJAL I OPREMA NA MJERNIM MJESTIMA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</si>
  <si>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</si>
  <si>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</si>
  <si>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</si>
  <si>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</si>
  <si>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</si>
  <si>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</si>
  <si>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</si>
  <si>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</si>
  <si>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</si>
  <si>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</si>
  <si>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</si>
  <si>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PVC traka upozorenja za energetski kanal - crvena (u kolutu - 1 kom=1000m)</t>
  </si>
  <si>
    <t>Izolir vrpca plastična 15mmx10m</t>
  </si>
  <si>
    <t>Sprej WD-40 200 ml</t>
  </si>
  <si>
    <t xml:space="preserve">Samostojeći razvodni ormar za JR,  dimenzija 750x800x280 tip kao ots-a 52.2F komplet sa temeljem i ugrađenom slijedećom opremom:  
           A   POLJE HEP-a
                Osigurač sklopka 3P 180/50A tip APRBK00/160       kom     1
                Stezaljka N tip 2NP-00/1BN                                       kom     1
                Stezaljka PE tip 2NP-00-NM8                                    kom     1
                Temeljna ploča t                                                         kom     1
         B    POLJE JAVNE RASVJETE
               Osigurač sklopka 3P160/50A tip APRBK00/160         kom     2
               Stezaljka N tip 2NP-00/18N                                         kom     1
               Stezaljka PE tip  2NP-00-NM8                                     kom     1
               Sklopnik 3P 40A 18,5kW napon svitka 230V tip 
               3RT 1035-1AP00                                                         kom     2
               sklopka 1-0-2 10A 1P ugradnja na šinu tip
               4G10-51-U S18                                                            kom     1
               sat uklopni dnevni QT11 R-100h tip LEG03740           kom     1
               luxsomat sa fotosondom tip PER 7053                         kom     1
               svjetiljka 1x 10W FC tip PLAST 1x10W                        kom     1
               sklopka 0-1 10A tip LEG 686750                                  kom     1
               temeljna ploča                                                               kom     1
               instalacijski kanal, vodići, tuljci i stopice                     paušal    1     
</t>
  </si>
  <si>
    <t>Samostojeći ormar za javnu rasvjetu - neopremljen, dimenzija 750x800x280 tip kao ots-a 52.2F</t>
  </si>
  <si>
    <t>ORMAR P/Ž 310x310x160 IP66</t>
  </si>
  <si>
    <t>POSTOLJE ZA OSIGURAČE NVO</t>
  </si>
  <si>
    <t>LUKSOMAT ETI SOU-1, sa odvojenom sondom</t>
  </si>
  <si>
    <t>LUKSOMAT ETI SOU-2</t>
  </si>
  <si>
    <t>FOTO OKO</t>
  </si>
  <si>
    <t>KRPE ZA TOPLOSKUPLJAJUĆU TEHNIKU – za nadzemnu mrežu kabela presjeka 25 mm2 sa čahurom</t>
  </si>
  <si>
    <t>KRPE ZA TOPLOSKUPLJAJUĆU TEHNIKU – za podzemnu mrežu do 25 mm2 sa čahurom</t>
  </si>
  <si>
    <t>Odvojna stezaljka za bakar H forma - za bakreno uže presjeka 35 mm</t>
  </si>
  <si>
    <t xml:space="preserve"> Sklopnik 3P 40A 18,5kW napon svitka 230V tip  3RT 1035-1AP00                                                        </t>
  </si>
  <si>
    <t>10.11.</t>
  </si>
  <si>
    <t>10.12.</t>
  </si>
  <si>
    <t>10.13.</t>
  </si>
  <si>
    <t>10.14.</t>
  </si>
  <si>
    <t>10.15.</t>
  </si>
  <si>
    <t>OSTALI MATERIJAL 1.</t>
  </si>
  <si>
    <t>OSTALI MATERIJAL 2.</t>
  </si>
  <si>
    <t>SVEUKUPNO</t>
  </si>
  <si>
    <t>UKUPNO OSTALI MATERIJAL 1.</t>
  </si>
  <si>
    <t xml:space="preserve"> Sklopka 1-0-2 10A 1P ugradnja na šinu tip  4G10-51-U S18</t>
  </si>
  <si>
    <t>10.16.</t>
  </si>
  <si>
    <t>UKUPNO OSTALI MATERIJAL 2.</t>
  </si>
  <si>
    <t>PDV 25%</t>
  </si>
  <si>
    <t>SVEUKUPNO S PDV-om</t>
  </si>
  <si>
    <t>10.17.</t>
  </si>
  <si>
    <t>BAND-IT traka 0,8/10mm - INOX</t>
  </si>
  <si>
    <t>Kopče za band-it traku 10 mm -INOX</t>
  </si>
  <si>
    <t>Spojnica za 1kV kabele, za presjek 50-100 mm2</t>
  </si>
  <si>
    <t>2.12.</t>
  </si>
  <si>
    <t>PLASTIFICIRANI REMEN za vezivanje kabelskog snopa tip RP220x20mm ( 1 pak=100m')</t>
  </si>
  <si>
    <t>PEHD cijev KABUPLAST savitljiva D75/62,2 (iznutra glatka, vani rebrasta)</t>
  </si>
  <si>
    <t>PEHD cijev KABUPLAST savitljiva D110/94 (iznutra glatka, vani rebrasta)</t>
  </si>
  <si>
    <t>8.16.</t>
  </si>
  <si>
    <t>Spojnica za KABUPLAST cijev DN63</t>
  </si>
  <si>
    <t>Spojnica za KABUPLAST cijev DN75</t>
  </si>
  <si>
    <t>Spojnica za KABUPLAST cijev DN110</t>
  </si>
  <si>
    <t>8.17.</t>
  </si>
  <si>
    <t>8.18.</t>
  </si>
  <si>
    <t>8.19.</t>
  </si>
  <si>
    <t>8.20.</t>
  </si>
  <si>
    <t>8.21.</t>
  </si>
  <si>
    <t>Instalacijska cijev D= 20 mm bužir/ticino 50m, savitljiva za Ugradnju - samovraćajuća, rebrasta,</t>
  </si>
  <si>
    <t>Instalacijska cijev D=25 mm bužir/ticino 50m, savitljiva za Ugradnju - samovraćajuća, rebrasta,</t>
  </si>
  <si>
    <t>Raychem toploskupljajuće bezhalogene srednjostjene izolacijske cijevi sa ljepilom kom=1m'</t>
  </si>
  <si>
    <t>10.18.</t>
  </si>
  <si>
    <t>Stup Kors 4m (3. vjetrovna zona s temeljnim vijcima)</t>
  </si>
  <si>
    <t>Stup Kors 5m (3. vjetrovna zona s temeljnim vijcima)</t>
  </si>
  <si>
    <t>Stup Kors 6m (3. vjetrovna zona s temeljnim vijcima)</t>
  </si>
  <si>
    <t>Stup Kors 7m (3. vjetrovna zona s temeljnim vijcima)</t>
  </si>
  <si>
    <t>Stup Kors 8m (3. vjetrovna zona s temeljnim vijcima)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</si>
</sst>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6" fillId="0" borderId="11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3" fontId="0" fillId="0" borderId="10" xfId="59" applyFont="1" applyBorder="1" applyAlignment="1">
      <alignment/>
    </xf>
    <xf numFmtId="43" fontId="36" fillId="0" borderId="10" xfId="59" applyFont="1" applyBorder="1" applyAlignment="1">
      <alignment/>
    </xf>
    <xf numFmtId="43" fontId="36" fillId="0" borderId="10" xfId="59" applyFont="1" applyFill="1" applyBorder="1" applyAlignment="1">
      <alignment/>
    </xf>
    <xf numFmtId="43" fontId="36" fillId="0" borderId="11" xfId="59" applyFont="1" applyBorder="1" applyAlignment="1">
      <alignment/>
    </xf>
    <xf numFmtId="43" fontId="0" fillId="0" borderId="10" xfId="59" applyFont="1" applyFill="1" applyBorder="1" applyAlignment="1">
      <alignment/>
    </xf>
    <xf numFmtId="4" fontId="0" fillId="0" borderId="10" xfId="0" applyNumberFormat="1" applyBorder="1" applyAlignment="1">
      <alignment vertical="top"/>
    </xf>
    <xf numFmtId="43" fontId="0" fillId="0" borderId="11" xfId="59" applyFont="1" applyBorder="1" applyAlignment="1">
      <alignment/>
    </xf>
    <xf numFmtId="43" fontId="0" fillId="0" borderId="10" xfId="59" applyFont="1" applyBorder="1" applyAlignment="1">
      <alignment horizontal="right" vertical="top"/>
    </xf>
    <xf numFmtId="0" fontId="0" fillId="0" borderId="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Border="1" applyAlignment="1">
      <alignment/>
    </xf>
    <xf numFmtId="43" fontId="36" fillId="0" borderId="14" xfId="59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43" fontId="43" fillId="0" borderId="10" xfId="59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="80" zoomScaleSheetLayoutView="80" zoomScalePageLayoutView="0" workbookViewId="0" topLeftCell="A1">
      <selection activeCell="D138" sqref="D138"/>
    </sheetView>
  </sheetViews>
  <sheetFormatPr defaultColWidth="9.140625" defaultRowHeight="15"/>
  <cols>
    <col min="1" max="1" width="9.8515625" style="0" customWidth="1"/>
    <col min="2" max="2" width="55.7109375" style="0" customWidth="1"/>
    <col min="3" max="3" width="7.421875" style="0" customWidth="1"/>
    <col min="4" max="4" width="7.8515625" style="0" customWidth="1"/>
    <col min="5" max="5" width="12.421875" style="0" customWidth="1"/>
    <col min="6" max="6" width="17.00390625" style="0" customWidth="1"/>
    <col min="7" max="7" width="14.7109375" style="0" customWidth="1"/>
    <col min="8" max="8" width="14.421875" style="0" customWidth="1"/>
    <col min="9" max="9" width="17.140625" style="0" customWidth="1"/>
    <col min="10" max="10" width="17.00390625" style="0" customWidth="1"/>
    <col min="11" max="11" width="25.7109375" style="0" customWidth="1"/>
    <col min="12" max="12" width="22.57421875" style="0" customWidth="1"/>
    <col min="13" max="13" width="34.8515625" style="0" customWidth="1"/>
  </cols>
  <sheetData>
    <row r="1" spans="1:13" ht="30">
      <c r="A1" s="1" t="s">
        <v>0</v>
      </c>
      <c r="B1" s="2" t="s">
        <v>1</v>
      </c>
      <c r="C1" t="s">
        <v>2</v>
      </c>
      <c r="D1" t="s">
        <v>3</v>
      </c>
      <c r="E1" s="3" t="s">
        <v>4</v>
      </c>
      <c r="F1" s="2" t="s">
        <v>5</v>
      </c>
      <c r="I1" s="19"/>
      <c r="J1" s="19"/>
      <c r="K1" s="19"/>
      <c r="L1" s="19"/>
      <c r="M1" s="19"/>
    </row>
    <row r="2" spans="12:13" ht="15">
      <c r="L2" s="19"/>
      <c r="M2" s="19"/>
    </row>
    <row r="3" spans="1:13" ht="15.75">
      <c r="A3" s="5" t="s">
        <v>7</v>
      </c>
      <c r="B3" s="6" t="s">
        <v>6</v>
      </c>
      <c r="L3" s="19"/>
      <c r="M3" s="19"/>
    </row>
    <row r="4" spans="1:13" ht="15">
      <c r="A4" s="7" t="s">
        <v>8</v>
      </c>
      <c r="B4" s="7" t="s">
        <v>9</v>
      </c>
      <c r="C4" s="8" t="s">
        <v>10</v>
      </c>
      <c r="D4" s="7">
        <v>2000</v>
      </c>
      <c r="E4" s="35"/>
      <c r="F4" s="38">
        <f>D4*E4</f>
        <v>0</v>
      </c>
      <c r="H4" s="54"/>
      <c r="I4" s="54"/>
      <c r="J4" s="54"/>
      <c r="K4" s="54"/>
      <c r="L4" s="54"/>
      <c r="M4" s="54"/>
    </row>
    <row r="5" spans="1:15" ht="15">
      <c r="A5" s="7" t="s">
        <v>11</v>
      </c>
      <c r="B5" s="7" t="s">
        <v>12</v>
      </c>
      <c r="C5" s="8" t="s">
        <v>10</v>
      </c>
      <c r="D5" s="7">
        <v>500</v>
      </c>
      <c r="E5" s="35"/>
      <c r="F5" s="38">
        <f>D5*E5</f>
        <v>0</v>
      </c>
      <c r="G5" s="19"/>
      <c r="H5" s="51"/>
      <c r="I5" s="51"/>
      <c r="J5" s="51"/>
      <c r="K5" s="51"/>
      <c r="L5" s="55"/>
      <c r="M5" s="55"/>
      <c r="O5" s="19"/>
    </row>
    <row r="6" spans="1:15" ht="15">
      <c r="A6" s="7" t="s">
        <v>13</v>
      </c>
      <c r="B6" s="7" t="s">
        <v>16</v>
      </c>
      <c r="C6" s="8" t="s">
        <v>10</v>
      </c>
      <c r="D6" s="7">
        <v>500</v>
      </c>
      <c r="E6" s="35"/>
      <c r="F6" s="38">
        <f>D6*E6</f>
        <v>0</v>
      </c>
      <c r="G6" s="19"/>
      <c r="H6" s="51"/>
      <c r="I6" s="51"/>
      <c r="J6" s="51"/>
      <c r="K6" s="51"/>
      <c r="L6" s="55"/>
      <c r="M6" s="55"/>
      <c r="O6" s="19"/>
    </row>
    <row r="7" spans="1:15" ht="15">
      <c r="A7" s="7" t="s">
        <v>14</v>
      </c>
      <c r="B7" s="7" t="s">
        <v>15</v>
      </c>
      <c r="C7" s="8" t="s">
        <v>10</v>
      </c>
      <c r="D7" s="7">
        <v>500</v>
      </c>
      <c r="E7" s="35"/>
      <c r="F7" s="38">
        <f>D7*E7</f>
        <v>0</v>
      </c>
      <c r="G7" s="19"/>
      <c r="H7" s="54"/>
      <c r="I7" s="54"/>
      <c r="J7" s="54"/>
      <c r="K7" s="54"/>
      <c r="L7" s="54"/>
      <c r="M7" s="54"/>
      <c r="O7" s="19"/>
    </row>
    <row r="8" spans="1:13" s="19" customFormat="1" ht="48" customHeight="1">
      <c r="A8" s="20" t="s">
        <v>143</v>
      </c>
      <c r="B8" s="7" t="s">
        <v>144</v>
      </c>
      <c r="C8" s="8" t="s">
        <v>10</v>
      </c>
      <c r="D8" s="20">
        <v>2000</v>
      </c>
      <c r="E8" s="36"/>
      <c r="F8" s="38">
        <f>D8*E8</f>
        <v>0</v>
      </c>
      <c r="H8" s="56"/>
      <c r="I8" s="54"/>
      <c r="J8" s="54"/>
      <c r="K8" s="54"/>
      <c r="L8" s="54"/>
      <c r="M8" s="54"/>
    </row>
    <row r="9" spans="2:15" ht="15">
      <c r="B9" s="16" t="s">
        <v>17</v>
      </c>
      <c r="C9" s="4"/>
      <c r="F9" s="39">
        <f>SUM(F4:F8)</f>
        <v>0</v>
      </c>
      <c r="G9" s="19"/>
      <c r="I9" s="19"/>
      <c r="L9" s="19"/>
      <c r="M9" s="19"/>
      <c r="O9" s="19"/>
    </row>
    <row r="10" spans="3:15" ht="15">
      <c r="C10" s="4"/>
      <c r="G10" s="19"/>
      <c r="I10" s="19"/>
      <c r="L10" s="19"/>
      <c r="M10" s="19"/>
      <c r="O10" s="19"/>
    </row>
    <row r="11" spans="3:15" ht="15">
      <c r="C11" s="4"/>
      <c r="G11" s="19"/>
      <c r="I11" s="19"/>
      <c r="L11" s="19"/>
      <c r="M11" s="19"/>
      <c r="O11" s="19"/>
    </row>
    <row r="12" spans="1:15" ht="15.75">
      <c r="A12" s="5" t="s">
        <v>18</v>
      </c>
      <c r="B12" s="6" t="s">
        <v>19</v>
      </c>
      <c r="C12" s="4"/>
      <c r="G12" s="19"/>
      <c r="I12" s="19"/>
      <c r="L12" s="19"/>
      <c r="M12" s="19"/>
      <c r="O12" s="19"/>
    </row>
    <row r="13" spans="1:15" ht="15">
      <c r="A13" s="7" t="s">
        <v>20</v>
      </c>
      <c r="B13" s="10" t="s">
        <v>24</v>
      </c>
      <c r="C13" s="8" t="s">
        <v>25</v>
      </c>
      <c r="D13" s="7">
        <v>50</v>
      </c>
      <c r="E13" s="35"/>
      <c r="F13" s="38">
        <f>D13*E13</f>
        <v>0</v>
      </c>
      <c r="G13" s="19"/>
      <c r="H13" s="54"/>
      <c r="I13" s="54"/>
      <c r="J13" s="54"/>
      <c r="K13" s="54"/>
      <c r="L13" s="54"/>
      <c r="M13" s="54"/>
      <c r="O13" s="19"/>
    </row>
    <row r="14" spans="1:13" s="19" customFormat="1" ht="20.25" customHeight="1">
      <c r="A14" s="47" t="s">
        <v>21</v>
      </c>
      <c r="B14" s="10" t="s">
        <v>208</v>
      </c>
      <c r="C14" s="8" t="s">
        <v>25</v>
      </c>
      <c r="D14" s="7">
        <v>50</v>
      </c>
      <c r="E14" s="35"/>
      <c r="F14" s="38">
        <f>D14*E14</f>
        <v>0</v>
      </c>
      <c r="H14" s="56"/>
      <c r="I14" s="54"/>
      <c r="J14" s="54"/>
      <c r="K14" s="54"/>
      <c r="L14" s="54"/>
      <c r="M14" s="54"/>
    </row>
    <row r="15" spans="1:15" ht="30">
      <c r="A15" s="7" t="s">
        <v>22</v>
      </c>
      <c r="B15" s="10" t="s">
        <v>26</v>
      </c>
      <c r="C15" s="8" t="s">
        <v>25</v>
      </c>
      <c r="D15" s="7">
        <v>30</v>
      </c>
      <c r="E15" s="7"/>
      <c r="F15" s="38">
        <f aca="true" t="shared" si="0" ref="F15:F24">D15*E15</f>
        <v>0</v>
      </c>
      <c r="G15" s="19"/>
      <c r="H15" s="57"/>
      <c r="I15" s="51"/>
      <c r="J15" s="51"/>
      <c r="K15" s="51"/>
      <c r="L15" s="19"/>
      <c r="M15" s="19"/>
      <c r="O15" s="19"/>
    </row>
    <row r="16" spans="1:15" ht="15">
      <c r="A16" s="7" t="s">
        <v>23</v>
      </c>
      <c r="B16" s="11" t="s">
        <v>27</v>
      </c>
      <c r="C16" s="8" t="s">
        <v>25</v>
      </c>
      <c r="D16" s="7">
        <v>50</v>
      </c>
      <c r="E16" s="7"/>
      <c r="F16" s="38">
        <f t="shared" si="0"/>
        <v>0</v>
      </c>
      <c r="G16" s="19"/>
      <c r="I16" s="19"/>
      <c r="L16" s="19"/>
      <c r="M16" s="19"/>
      <c r="O16" s="19"/>
    </row>
    <row r="17" spans="1:15" ht="16.5" customHeight="1">
      <c r="A17" s="7" t="s">
        <v>29</v>
      </c>
      <c r="B17" s="10" t="s">
        <v>28</v>
      </c>
      <c r="C17" s="8" t="s">
        <v>25</v>
      </c>
      <c r="D17" s="7">
        <v>60</v>
      </c>
      <c r="E17" s="7"/>
      <c r="F17" s="38">
        <f t="shared" si="0"/>
        <v>0</v>
      </c>
      <c r="G17" s="19"/>
      <c r="I17" s="19"/>
      <c r="J17" s="46"/>
      <c r="L17" s="19"/>
      <c r="M17" s="19"/>
      <c r="O17" s="19"/>
    </row>
    <row r="18" spans="1:15" ht="17.25" customHeight="1">
      <c r="A18" s="7" t="s">
        <v>30</v>
      </c>
      <c r="B18" s="12" t="s">
        <v>127</v>
      </c>
      <c r="C18" s="13" t="s">
        <v>25</v>
      </c>
      <c r="D18" s="7">
        <v>150</v>
      </c>
      <c r="E18" s="35"/>
      <c r="F18" s="38">
        <f t="shared" si="0"/>
        <v>0</v>
      </c>
      <c r="G18" s="19"/>
      <c r="H18" s="52"/>
      <c r="I18" s="52"/>
      <c r="J18" s="52"/>
      <c r="K18" s="52"/>
      <c r="L18" s="52"/>
      <c r="M18" s="19"/>
      <c r="O18" s="19"/>
    </row>
    <row r="19" spans="1:15" ht="15">
      <c r="A19" s="7" t="s">
        <v>31</v>
      </c>
      <c r="B19" s="12" t="s">
        <v>33</v>
      </c>
      <c r="C19" s="13" t="s">
        <v>25</v>
      </c>
      <c r="D19" s="7">
        <v>5</v>
      </c>
      <c r="E19" s="35"/>
      <c r="F19" s="38">
        <f t="shared" si="0"/>
        <v>0</v>
      </c>
      <c r="G19" s="19"/>
      <c r="H19" s="51"/>
      <c r="I19" s="51"/>
      <c r="J19" s="51"/>
      <c r="K19" s="51"/>
      <c r="L19" s="51"/>
      <c r="M19" s="19"/>
      <c r="O19" s="19"/>
    </row>
    <row r="20" spans="1:15" ht="15">
      <c r="A20" s="7" t="s">
        <v>34</v>
      </c>
      <c r="B20" s="12" t="s">
        <v>32</v>
      </c>
      <c r="C20" s="13" t="s">
        <v>25</v>
      </c>
      <c r="D20" s="7">
        <v>5</v>
      </c>
      <c r="E20" s="7"/>
      <c r="F20" s="38">
        <f t="shared" si="0"/>
        <v>0</v>
      </c>
      <c r="G20" s="19"/>
      <c r="H20" s="51"/>
      <c r="I20" s="51"/>
      <c r="J20" s="51"/>
      <c r="K20" s="51"/>
      <c r="L20" s="51"/>
      <c r="M20" s="19"/>
      <c r="O20" s="19"/>
    </row>
    <row r="21" spans="1:15" ht="15">
      <c r="A21" s="7" t="s">
        <v>36</v>
      </c>
      <c r="B21" s="12" t="s">
        <v>35</v>
      </c>
      <c r="C21" s="13" t="s">
        <v>25</v>
      </c>
      <c r="D21" s="7">
        <v>40</v>
      </c>
      <c r="E21" s="35"/>
      <c r="F21" s="38">
        <f t="shared" si="0"/>
        <v>0</v>
      </c>
      <c r="G21" s="19"/>
      <c r="H21" s="51"/>
      <c r="I21" s="51"/>
      <c r="J21" s="51"/>
      <c r="K21" s="51"/>
      <c r="L21" s="51"/>
      <c r="M21" s="19"/>
      <c r="O21" s="19"/>
    </row>
    <row r="22" spans="1:15" ht="15">
      <c r="A22" s="7" t="s">
        <v>40</v>
      </c>
      <c r="B22" s="10" t="s">
        <v>37</v>
      </c>
      <c r="C22" s="13" t="s">
        <v>25</v>
      </c>
      <c r="D22" s="7">
        <v>20</v>
      </c>
      <c r="E22" s="7"/>
      <c r="F22" s="38">
        <f t="shared" si="0"/>
        <v>0</v>
      </c>
      <c r="G22" s="19"/>
      <c r="H22" s="51"/>
      <c r="I22" s="51"/>
      <c r="J22" s="51"/>
      <c r="K22" s="51"/>
      <c r="L22" s="51"/>
      <c r="M22" s="19"/>
      <c r="O22" s="19"/>
    </row>
    <row r="23" spans="1:15" ht="15">
      <c r="A23" s="7" t="s">
        <v>41</v>
      </c>
      <c r="B23" s="10" t="s">
        <v>39</v>
      </c>
      <c r="C23" s="13" t="s">
        <v>25</v>
      </c>
      <c r="D23" s="7">
        <v>20</v>
      </c>
      <c r="E23" s="35"/>
      <c r="F23" s="38">
        <f t="shared" si="0"/>
        <v>0</v>
      </c>
      <c r="G23" s="19"/>
      <c r="H23" s="51"/>
      <c r="I23" s="51"/>
      <c r="J23" s="51"/>
      <c r="K23" s="51"/>
      <c r="L23" s="51"/>
      <c r="M23" s="19"/>
      <c r="O23" s="19"/>
    </row>
    <row r="24" spans="1:15" ht="15">
      <c r="A24" s="7" t="s">
        <v>209</v>
      </c>
      <c r="B24" s="7" t="s">
        <v>38</v>
      </c>
      <c r="C24" s="13" t="s">
        <v>25</v>
      </c>
      <c r="D24" s="7">
        <v>20</v>
      </c>
      <c r="E24" s="7"/>
      <c r="F24" s="38">
        <f t="shared" si="0"/>
        <v>0</v>
      </c>
      <c r="G24" s="19"/>
      <c r="H24" s="51"/>
      <c r="I24" s="51"/>
      <c r="J24" s="51"/>
      <c r="K24" s="51"/>
      <c r="L24" s="51"/>
      <c r="M24" s="19"/>
      <c r="O24" s="19"/>
    </row>
    <row r="25" spans="2:15" ht="15">
      <c r="B25" s="14" t="s">
        <v>42</v>
      </c>
      <c r="F25" s="40">
        <f>SUM(F13:F24)</f>
        <v>0</v>
      </c>
      <c r="G25" s="19"/>
      <c r="I25" s="19"/>
      <c r="L25" s="19"/>
      <c r="M25" s="19"/>
      <c r="O25" s="19"/>
    </row>
    <row r="26" spans="7:15" ht="15">
      <c r="G26" s="19"/>
      <c r="I26" s="19"/>
      <c r="L26" s="19"/>
      <c r="M26" s="19"/>
      <c r="O26" s="19"/>
    </row>
    <row r="27" spans="7:15" ht="15">
      <c r="G27" s="19"/>
      <c r="I27" s="19"/>
      <c r="L27" s="19"/>
      <c r="M27" s="19"/>
      <c r="O27" s="19"/>
    </row>
    <row r="28" spans="1:15" ht="15.75">
      <c r="A28" s="5" t="s">
        <v>43</v>
      </c>
      <c r="B28" s="58" t="s">
        <v>44</v>
      </c>
      <c r="C28" s="59"/>
      <c r="D28" s="9"/>
      <c r="E28" s="9"/>
      <c r="F28" s="9"/>
      <c r="G28" s="19"/>
      <c r="I28" s="19"/>
      <c r="L28" s="19"/>
      <c r="M28" s="19"/>
      <c r="O28" s="19"/>
    </row>
    <row r="29" spans="1:15" ht="15">
      <c r="A29" s="7" t="s">
        <v>45</v>
      </c>
      <c r="B29" s="7" t="s">
        <v>226</v>
      </c>
      <c r="C29" s="8" t="s">
        <v>25</v>
      </c>
      <c r="D29" s="7">
        <v>10</v>
      </c>
      <c r="E29" s="35"/>
      <c r="F29" s="38">
        <f aca="true" t="shared" si="1" ref="F29:F35">D29*E29</f>
        <v>0</v>
      </c>
      <c r="G29" s="19"/>
      <c r="H29" s="49"/>
      <c r="I29" s="49"/>
      <c r="J29" s="49"/>
      <c r="K29" s="49"/>
      <c r="L29" s="49"/>
      <c r="M29" s="19"/>
      <c r="O29" s="19"/>
    </row>
    <row r="30" spans="1:15" ht="15">
      <c r="A30" s="7" t="s">
        <v>46</v>
      </c>
      <c r="B30" s="7" t="s">
        <v>227</v>
      </c>
      <c r="C30" s="8" t="s">
        <v>25</v>
      </c>
      <c r="D30" s="7">
        <v>10</v>
      </c>
      <c r="E30" s="37"/>
      <c r="F30" s="38">
        <f t="shared" si="1"/>
        <v>0</v>
      </c>
      <c r="G30" s="19"/>
      <c r="H30" s="49"/>
      <c r="I30" s="49"/>
      <c r="J30" s="49"/>
      <c r="K30" s="49"/>
      <c r="L30" s="49"/>
      <c r="M30" s="19"/>
      <c r="O30" s="19"/>
    </row>
    <row r="31" spans="1:15" ht="15">
      <c r="A31" s="7" t="s">
        <v>47</v>
      </c>
      <c r="B31" s="7" t="s">
        <v>228</v>
      </c>
      <c r="C31" s="8" t="s">
        <v>25</v>
      </c>
      <c r="D31" s="7">
        <v>10</v>
      </c>
      <c r="E31" s="37"/>
      <c r="F31" s="38">
        <f t="shared" si="1"/>
        <v>0</v>
      </c>
      <c r="G31" s="19"/>
      <c r="H31" s="49"/>
      <c r="I31" s="49"/>
      <c r="J31" s="49"/>
      <c r="K31" s="49"/>
      <c r="L31" s="49"/>
      <c r="M31" s="19"/>
      <c r="O31" s="19"/>
    </row>
    <row r="32" spans="1:15" ht="15">
      <c r="A32" s="7" t="s">
        <v>48</v>
      </c>
      <c r="B32" s="7" t="s">
        <v>229</v>
      </c>
      <c r="C32" s="8" t="s">
        <v>25</v>
      </c>
      <c r="D32" s="7">
        <v>5</v>
      </c>
      <c r="E32" s="37"/>
      <c r="F32" s="38">
        <f t="shared" si="1"/>
        <v>0</v>
      </c>
      <c r="G32" s="19"/>
      <c r="H32" s="49"/>
      <c r="I32" s="49"/>
      <c r="J32" s="49"/>
      <c r="K32" s="49"/>
      <c r="L32" s="49"/>
      <c r="M32" s="19"/>
      <c r="O32" s="19"/>
    </row>
    <row r="33" spans="1:15" s="9" customFormat="1" ht="15">
      <c r="A33" s="7" t="s">
        <v>49</v>
      </c>
      <c r="B33" s="7" t="s">
        <v>230</v>
      </c>
      <c r="C33" s="8" t="s">
        <v>25</v>
      </c>
      <c r="D33" s="7">
        <v>5</v>
      </c>
      <c r="E33" s="37"/>
      <c r="F33" s="38">
        <f t="shared" si="1"/>
        <v>0</v>
      </c>
      <c r="G33" s="19"/>
      <c r="H33" s="49"/>
      <c r="I33" s="49"/>
      <c r="J33" s="49"/>
      <c r="K33" s="49"/>
      <c r="L33" s="49"/>
      <c r="M33" s="19"/>
      <c r="O33" s="19"/>
    </row>
    <row r="34" spans="1:12" s="19" customFormat="1" ht="15">
      <c r="A34" s="20" t="s">
        <v>132</v>
      </c>
      <c r="B34" s="7" t="s">
        <v>133</v>
      </c>
      <c r="C34" s="8" t="s">
        <v>134</v>
      </c>
      <c r="D34" s="20">
        <v>35</v>
      </c>
      <c r="E34" s="36"/>
      <c r="F34" s="38">
        <f t="shared" si="1"/>
        <v>0</v>
      </c>
      <c r="H34" s="49"/>
      <c r="I34" s="50"/>
      <c r="J34" s="50"/>
      <c r="K34" s="49"/>
      <c r="L34" s="49"/>
    </row>
    <row r="35" spans="1:12" s="19" customFormat="1" ht="15">
      <c r="A35" s="20" t="s">
        <v>135</v>
      </c>
      <c r="B35" s="7" t="s">
        <v>136</v>
      </c>
      <c r="C35" s="8" t="s">
        <v>134</v>
      </c>
      <c r="D35" s="20">
        <v>10</v>
      </c>
      <c r="E35" s="36"/>
      <c r="F35" s="38">
        <f t="shared" si="1"/>
        <v>0</v>
      </c>
      <c r="H35" s="49"/>
      <c r="I35" s="49"/>
      <c r="J35" s="50"/>
      <c r="K35" s="49"/>
      <c r="L35" s="49"/>
    </row>
    <row r="36" spans="1:15" ht="15">
      <c r="A36" s="9"/>
      <c r="B36" s="16" t="s">
        <v>50</v>
      </c>
      <c r="C36" s="4"/>
      <c r="D36" s="9"/>
      <c r="E36" s="9"/>
      <c r="F36" s="39">
        <f>SUM(F29:F35)</f>
        <v>0</v>
      </c>
      <c r="G36" s="19"/>
      <c r="I36" s="19"/>
      <c r="L36" s="19"/>
      <c r="M36" s="19"/>
      <c r="O36" s="19"/>
    </row>
    <row r="37" spans="7:15" ht="15">
      <c r="G37" s="19"/>
      <c r="I37" s="19"/>
      <c r="L37" s="19"/>
      <c r="M37" s="19"/>
      <c r="O37" s="19"/>
    </row>
    <row r="38" spans="7:15" ht="15">
      <c r="G38" s="19"/>
      <c r="I38" s="19"/>
      <c r="L38" s="19"/>
      <c r="M38" s="19"/>
      <c r="O38" s="19"/>
    </row>
    <row r="39" spans="1:15" ht="15.75">
      <c r="A39" s="5" t="s">
        <v>51</v>
      </c>
      <c r="B39" s="58" t="s">
        <v>52</v>
      </c>
      <c r="C39" s="59"/>
      <c r="D39" s="9"/>
      <c r="E39" s="9"/>
      <c r="F39" s="9"/>
      <c r="G39" s="19"/>
      <c r="I39" s="19"/>
      <c r="L39" s="19"/>
      <c r="M39" s="19"/>
      <c r="O39" s="19"/>
    </row>
    <row r="40" spans="1:15" ht="15">
      <c r="A40" s="7" t="s">
        <v>53</v>
      </c>
      <c r="B40" s="7" t="s">
        <v>55</v>
      </c>
      <c r="C40" s="8" t="s">
        <v>25</v>
      </c>
      <c r="D40" s="7">
        <v>5</v>
      </c>
      <c r="E40" s="7"/>
      <c r="F40" s="38">
        <f>D40*E40</f>
        <v>0</v>
      </c>
      <c r="G40" s="19"/>
      <c r="H40" s="53"/>
      <c r="I40" s="53"/>
      <c r="J40" s="53"/>
      <c r="K40" s="53"/>
      <c r="L40" s="53"/>
      <c r="M40" s="19"/>
      <c r="O40" s="19"/>
    </row>
    <row r="41" spans="1:15" ht="15">
      <c r="A41" s="7" t="s">
        <v>54</v>
      </c>
      <c r="B41" s="7" t="s">
        <v>56</v>
      </c>
      <c r="C41" s="8" t="s">
        <v>25</v>
      </c>
      <c r="D41" s="7">
        <v>3</v>
      </c>
      <c r="E41" s="7"/>
      <c r="F41" s="38">
        <f>D41*E41</f>
        <v>0</v>
      </c>
      <c r="G41" s="19"/>
      <c r="H41" s="53"/>
      <c r="I41" s="53"/>
      <c r="J41" s="53"/>
      <c r="K41" s="53"/>
      <c r="L41" s="53"/>
      <c r="M41" s="19"/>
      <c r="O41" s="19"/>
    </row>
    <row r="42" spans="1:15" ht="15">
      <c r="A42" s="9"/>
      <c r="B42" s="16" t="s">
        <v>101</v>
      </c>
      <c r="C42" s="4"/>
      <c r="D42" s="9"/>
      <c r="E42" s="9"/>
      <c r="F42" s="39">
        <f>SUM(F40:F41)</f>
        <v>0</v>
      </c>
      <c r="G42" s="19"/>
      <c r="I42" s="19"/>
      <c r="L42" s="19"/>
      <c r="M42" s="19"/>
      <c r="O42" s="19"/>
    </row>
    <row r="43" spans="7:15" ht="15">
      <c r="G43" s="19"/>
      <c r="I43" s="19"/>
      <c r="L43" s="19"/>
      <c r="M43" s="19"/>
      <c r="O43" s="19"/>
    </row>
    <row r="44" spans="7:15" ht="15">
      <c r="G44" s="19"/>
      <c r="I44" s="19"/>
      <c r="L44" s="19"/>
      <c r="M44" s="19"/>
      <c r="O44" s="19"/>
    </row>
    <row r="45" spans="1:15" ht="15.75">
      <c r="A45" s="5" t="s">
        <v>57</v>
      </c>
      <c r="B45" s="58" t="s">
        <v>58</v>
      </c>
      <c r="C45" s="59"/>
      <c r="D45" s="9"/>
      <c r="E45" s="9"/>
      <c r="F45" s="9"/>
      <c r="G45" s="19"/>
      <c r="I45" s="19"/>
      <c r="L45" s="19"/>
      <c r="M45" s="19"/>
      <c r="O45" s="19"/>
    </row>
    <row r="46" spans="1:15" ht="15">
      <c r="A46" s="7" t="s">
        <v>59</v>
      </c>
      <c r="B46" s="7" t="s">
        <v>63</v>
      </c>
      <c r="C46" s="8" t="s">
        <v>25</v>
      </c>
      <c r="D46" s="7">
        <v>40</v>
      </c>
      <c r="E46" s="35"/>
      <c r="F46" s="38">
        <f>D46*E46</f>
        <v>0</v>
      </c>
      <c r="G46" s="19"/>
      <c r="H46" s="51"/>
      <c r="I46" s="51"/>
      <c r="J46" s="51"/>
      <c r="K46" s="51"/>
      <c r="L46" s="51"/>
      <c r="M46" s="19"/>
      <c r="O46" s="19"/>
    </row>
    <row r="47" spans="1:15" ht="15">
      <c r="A47" s="7" t="s">
        <v>60</v>
      </c>
      <c r="B47" s="7" t="s">
        <v>64</v>
      </c>
      <c r="C47" s="8" t="s">
        <v>25</v>
      </c>
      <c r="D47" s="7">
        <v>30</v>
      </c>
      <c r="E47" s="35"/>
      <c r="F47" s="38">
        <f>D47*E47</f>
        <v>0</v>
      </c>
      <c r="G47" s="19"/>
      <c r="H47" s="51"/>
      <c r="I47" s="51"/>
      <c r="J47" s="51"/>
      <c r="K47" s="51"/>
      <c r="L47" s="51"/>
      <c r="M47" s="19"/>
      <c r="O47" s="19"/>
    </row>
    <row r="48" spans="1:15" ht="30">
      <c r="A48" s="7" t="s">
        <v>61</v>
      </c>
      <c r="B48" s="10" t="s">
        <v>65</v>
      </c>
      <c r="C48" s="8" t="s">
        <v>25</v>
      </c>
      <c r="D48" s="7">
        <v>15</v>
      </c>
      <c r="E48" s="35"/>
      <c r="F48" s="38">
        <f>D48*E48</f>
        <v>0</v>
      </c>
      <c r="G48" s="19"/>
      <c r="H48" s="51"/>
      <c r="I48" s="51"/>
      <c r="J48" s="51"/>
      <c r="K48" s="51"/>
      <c r="L48" s="51"/>
      <c r="M48" s="19"/>
      <c r="O48" s="19"/>
    </row>
    <row r="49" spans="1:15" ht="30">
      <c r="A49" s="7" t="s">
        <v>62</v>
      </c>
      <c r="B49" s="10" t="s">
        <v>66</v>
      </c>
      <c r="C49" s="8" t="s">
        <v>25</v>
      </c>
      <c r="D49" s="7">
        <v>5</v>
      </c>
      <c r="E49" s="35"/>
      <c r="F49" s="38">
        <f>D49*E49</f>
        <v>0</v>
      </c>
      <c r="G49" s="19"/>
      <c r="H49" s="51"/>
      <c r="I49" s="51"/>
      <c r="J49" s="51"/>
      <c r="K49" s="51"/>
      <c r="L49" s="51"/>
      <c r="M49" s="19"/>
      <c r="O49" s="19"/>
    </row>
    <row r="50" spans="1:15" ht="15">
      <c r="A50" s="9"/>
      <c r="B50" s="16" t="s">
        <v>102</v>
      </c>
      <c r="C50" s="4"/>
      <c r="D50" s="9"/>
      <c r="E50" s="9"/>
      <c r="F50" s="39">
        <f>SUM(F46:F49)</f>
        <v>0</v>
      </c>
      <c r="G50" s="19"/>
      <c r="I50" s="19"/>
      <c r="L50" s="19"/>
      <c r="M50" s="19"/>
      <c r="O50" s="19"/>
    </row>
    <row r="51" spans="7:15" ht="15">
      <c r="G51" s="19"/>
      <c r="I51" s="19"/>
      <c r="L51" s="19"/>
      <c r="M51" s="19"/>
      <c r="O51" s="19"/>
    </row>
    <row r="52" spans="7:15" ht="15">
      <c r="G52" s="19"/>
      <c r="I52" s="19"/>
      <c r="L52" s="19"/>
      <c r="M52" s="19"/>
      <c r="O52" s="19"/>
    </row>
    <row r="53" spans="1:15" ht="15.75">
      <c r="A53" s="5" t="s">
        <v>67</v>
      </c>
      <c r="B53" s="58" t="s">
        <v>68</v>
      </c>
      <c r="C53" s="59"/>
      <c r="D53" s="9"/>
      <c r="E53" s="9"/>
      <c r="F53" s="9"/>
      <c r="G53" s="19"/>
      <c r="I53" s="19"/>
      <c r="L53" s="19"/>
      <c r="M53" s="19"/>
      <c r="O53" s="19"/>
    </row>
    <row r="54" spans="1:15" ht="15">
      <c r="A54" s="7" t="s">
        <v>69</v>
      </c>
      <c r="B54" s="11" t="s">
        <v>74</v>
      </c>
      <c r="C54" s="26" t="s">
        <v>25</v>
      </c>
      <c r="D54" s="7">
        <v>400</v>
      </c>
      <c r="E54" s="7"/>
      <c r="F54" s="38">
        <f aca="true" t="shared" si="2" ref="F54:F61">D54*E54</f>
        <v>0</v>
      </c>
      <c r="G54" s="19"/>
      <c r="H54" s="51"/>
      <c r="I54" s="51"/>
      <c r="J54" s="51"/>
      <c r="L54" s="19"/>
      <c r="M54" s="19"/>
      <c r="O54" s="19"/>
    </row>
    <row r="55" spans="1:15" ht="15">
      <c r="A55" s="7" t="s">
        <v>70</v>
      </c>
      <c r="B55" s="11" t="s">
        <v>75</v>
      </c>
      <c r="C55" s="26" t="s">
        <v>25</v>
      </c>
      <c r="D55" s="7">
        <v>120</v>
      </c>
      <c r="E55" s="7"/>
      <c r="F55" s="38">
        <f t="shared" si="2"/>
        <v>0</v>
      </c>
      <c r="G55" s="19"/>
      <c r="H55" s="51"/>
      <c r="I55" s="51"/>
      <c r="J55" s="51"/>
      <c r="L55" s="19"/>
      <c r="M55" s="19"/>
      <c r="O55" s="19"/>
    </row>
    <row r="56" spans="1:15" s="18" customFormat="1" ht="15">
      <c r="A56" s="7" t="s">
        <v>71</v>
      </c>
      <c r="B56" s="11" t="s">
        <v>83</v>
      </c>
      <c r="C56" s="26" t="s">
        <v>25</v>
      </c>
      <c r="D56" s="7">
        <v>100</v>
      </c>
      <c r="E56" s="7"/>
      <c r="F56" s="38">
        <f t="shared" si="2"/>
        <v>0</v>
      </c>
      <c r="G56" s="19"/>
      <c r="H56" s="51"/>
      <c r="I56" s="51"/>
      <c r="J56" s="51"/>
      <c r="L56" s="19"/>
      <c r="M56" s="19"/>
      <c r="O56" s="19"/>
    </row>
    <row r="57" spans="1:15" ht="15">
      <c r="A57" s="7" t="s">
        <v>72</v>
      </c>
      <c r="B57" s="11" t="s">
        <v>76</v>
      </c>
      <c r="C57" s="26" t="s">
        <v>25</v>
      </c>
      <c r="D57" s="7">
        <v>150</v>
      </c>
      <c r="E57" s="7"/>
      <c r="F57" s="38">
        <f t="shared" si="2"/>
        <v>0</v>
      </c>
      <c r="G57" s="19"/>
      <c r="H57" s="51"/>
      <c r="I57" s="51"/>
      <c r="J57" s="51"/>
      <c r="L57" s="19"/>
      <c r="M57" s="19"/>
      <c r="O57" s="19"/>
    </row>
    <row r="58" spans="1:15" ht="15">
      <c r="A58" s="7" t="s">
        <v>73</v>
      </c>
      <c r="B58" s="11" t="s">
        <v>77</v>
      </c>
      <c r="C58" s="26" t="s">
        <v>25</v>
      </c>
      <c r="D58" s="7">
        <v>50</v>
      </c>
      <c r="E58" s="7"/>
      <c r="F58" s="38">
        <f t="shared" si="2"/>
        <v>0</v>
      </c>
      <c r="G58" s="19"/>
      <c r="H58" s="51"/>
      <c r="I58" s="51"/>
      <c r="J58" s="51"/>
      <c r="L58" s="19"/>
      <c r="M58" s="19"/>
      <c r="O58" s="19"/>
    </row>
    <row r="59" spans="1:15" s="18" customFormat="1" ht="15">
      <c r="A59" s="7" t="s">
        <v>80</v>
      </c>
      <c r="B59" s="11" t="s">
        <v>82</v>
      </c>
      <c r="C59" s="26" t="s">
        <v>25</v>
      </c>
      <c r="D59" s="7">
        <v>30</v>
      </c>
      <c r="E59" s="7"/>
      <c r="F59" s="38">
        <f t="shared" si="2"/>
        <v>0</v>
      </c>
      <c r="G59" s="19"/>
      <c r="H59" s="51"/>
      <c r="I59" s="51"/>
      <c r="J59" s="51"/>
      <c r="L59" s="19"/>
      <c r="M59" s="19"/>
      <c r="O59" s="19"/>
    </row>
    <row r="60" spans="1:15" s="17" customFormat="1" ht="15">
      <c r="A60" s="7" t="s">
        <v>81</v>
      </c>
      <c r="B60" s="27" t="s">
        <v>78</v>
      </c>
      <c r="C60" s="26" t="s">
        <v>25</v>
      </c>
      <c r="D60" s="7">
        <v>150</v>
      </c>
      <c r="E60" s="7"/>
      <c r="F60" s="38">
        <f t="shared" si="2"/>
        <v>0</v>
      </c>
      <c r="G60" s="19"/>
      <c r="H60" s="51"/>
      <c r="I60" s="51"/>
      <c r="J60" s="51"/>
      <c r="L60" s="19"/>
      <c r="M60" s="19"/>
      <c r="O60" s="19"/>
    </row>
    <row r="61" spans="1:15" ht="15">
      <c r="A61" s="7" t="s">
        <v>84</v>
      </c>
      <c r="B61" s="27" t="s">
        <v>79</v>
      </c>
      <c r="C61" s="26" t="s">
        <v>25</v>
      </c>
      <c r="D61" s="7">
        <v>300</v>
      </c>
      <c r="E61" s="7"/>
      <c r="F61" s="38">
        <f t="shared" si="2"/>
        <v>0</v>
      </c>
      <c r="G61" s="19"/>
      <c r="H61" s="51"/>
      <c r="I61" s="51"/>
      <c r="J61" s="51"/>
      <c r="L61" s="19"/>
      <c r="M61" s="19"/>
      <c r="O61" s="19"/>
    </row>
    <row r="62" spans="1:15" ht="15">
      <c r="A62" s="9"/>
      <c r="B62" s="21" t="s">
        <v>103</v>
      </c>
      <c r="C62" s="4"/>
      <c r="D62" s="9"/>
      <c r="E62" s="9"/>
      <c r="F62" s="41">
        <f>SUM(F54:F61)</f>
        <v>0</v>
      </c>
      <c r="G62" s="19"/>
      <c r="I62" s="19"/>
      <c r="L62" s="19"/>
      <c r="M62" s="19"/>
      <c r="O62" s="19"/>
    </row>
    <row r="63" spans="7:15" ht="15">
      <c r="G63" s="19"/>
      <c r="I63" s="19"/>
      <c r="L63" s="19"/>
      <c r="M63" s="19"/>
      <c r="O63" s="19"/>
    </row>
    <row r="64" spans="7:15" ht="15">
      <c r="G64" s="19"/>
      <c r="I64" s="19"/>
      <c r="L64" s="19"/>
      <c r="M64" s="19"/>
      <c r="O64" s="19"/>
    </row>
    <row r="65" spans="1:15" ht="15.75">
      <c r="A65" s="5" t="s">
        <v>85</v>
      </c>
      <c r="B65" s="58" t="s">
        <v>86</v>
      </c>
      <c r="C65" s="59"/>
      <c r="D65" s="18"/>
      <c r="E65" s="18"/>
      <c r="F65" s="18"/>
      <c r="G65" s="19"/>
      <c r="I65" s="19"/>
      <c r="L65" s="19"/>
      <c r="M65" s="19"/>
      <c r="O65" s="19"/>
    </row>
    <row r="66" spans="1:15" ht="15">
      <c r="A66" s="7" t="s">
        <v>94</v>
      </c>
      <c r="B66" s="11" t="s">
        <v>87</v>
      </c>
      <c r="C66" s="8" t="s">
        <v>25</v>
      </c>
      <c r="D66" s="7">
        <v>150</v>
      </c>
      <c r="E66" s="7"/>
      <c r="F66" s="38">
        <f aca="true" t="shared" si="3" ref="F66:F72">D66*E66</f>
        <v>0</v>
      </c>
      <c r="G66" s="19"/>
      <c r="I66" s="19"/>
      <c r="L66" s="19"/>
      <c r="M66" s="19"/>
      <c r="O66" s="19"/>
    </row>
    <row r="67" spans="1:15" ht="15">
      <c r="A67" s="7" t="s">
        <v>95</v>
      </c>
      <c r="B67" s="11" t="s">
        <v>88</v>
      </c>
      <c r="C67" s="8" t="s">
        <v>25</v>
      </c>
      <c r="D67" s="7">
        <v>30</v>
      </c>
      <c r="E67" s="7"/>
      <c r="F67" s="38">
        <f t="shared" si="3"/>
        <v>0</v>
      </c>
      <c r="G67" s="19"/>
      <c r="I67" s="19"/>
      <c r="L67" s="19"/>
      <c r="M67" s="19"/>
      <c r="O67" s="19"/>
    </row>
    <row r="68" spans="1:15" ht="15">
      <c r="A68" s="7" t="s">
        <v>96</v>
      </c>
      <c r="B68" s="11" t="s">
        <v>89</v>
      </c>
      <c r="C68" s="8" t="s">
        <v>25</v>
      </c>
      <c r="D68" s="7">
        <v>50</v>
      </c>
      <c r="E68" s="7"/>
      <c r="F68" s="38">
        <f t="shared" si="3"/>
        <v>0</v>
      </c>
      <c r="G68" s="19"/>
      <c r="I68" s="19"/>
      <c r="L68" s="19"/>
      <c r="M68" s="19"/>
      <c r="O68" s="19"/>
    </row>
    <row r="69" spans="1:15" ht="15">
      <c r="A69" s="7" t="s">
        <v>97</v>
      </c>
      <c r="B69" s="11" t="s">
        <v>90</v>
      </c>
      <c r="C69" s="8" t="s">
        <v>25</v>
      </c>
      <c r="D69" s="7">
        <v>30</v>
      </c>
      <c r="E69" s="7"/>
      <c r="F69" s="38">
        <f t="shared" si="3"/>
        <v>0</v>
      </c>
      <c r="G69" s="19"/>
      <c r="I69" s="19"/>
      <c r="L69" s="19"/>
      <c r="M69" s="19"/>
      <c r="O69" s="19"/>
    </row>
    <row r="70" spans="1:15" ht="15">
      <c r="A70" s="7" t="s">
        <v>98</v>
      </c>
      <c r="B70" s="11" t="s">
        <v>91</v>
      </c>
      <c r="C70" s="8" t="s">
        <v>25</v>
      </c>
      <c r="D70" s="7">
        <v>10</v>
      </c>
      <c r="E70" s="7"/>
      <c r="F70" s="38">
        <f t="shared" si="3"/>
        <v>0</v>
      </c>
      <c r="G70" s="19"/>
      <c r="I70" s="19"/>
      <c r="L70" s="19"/>
      <c r="M70" s="19"/>
      <c r="O70" s="19"/>
    </row>
    <row r="71" spans="1:15" ht="15">
      <c r="A71" s="7" t="s">
        <v>99</v>
      </c>
      <c r="B71" s="27" t="s">
        <v>92</v>
      </c>
      <c r="C71" s="8" t="s">
        <v>25</v>
      </c>
      <c r="D71" s="7">
        <v>160</v>
      </c>
      <c r="E71" s="7"/>
      <c r="F71" s="38">
        <f t="shared" si="3"/>
        <v>0</v>
      </c>
      <c r="G71" s="19"/>
      <c r="I71" s="19"/>
      <c r="J71" s="46"/>
      <c r="L71" s="19"/>
      <c r="M71" s="19"/>
      <c r="O71" s="19"/>
    </row>
    <row r="72" spans="1:15" ht="15">
      <c r="A72" s="7" t="s">
        <v>100</v>
      </c>
      <c r="B72" s="27" t="s">
        <v>93</v>
      </c>
      <c r="C72" s="8" t="s">
        <v>25</v>
      </c>
      <c r="D72" s="7">
        <v>120</v>
      </c>
      <c r="E72" s="7"/>
      <c r="F72" s="38">
        <f t="shared" si="3"/>
        <v>0</v>
      </c>
      <c r="G72" s="19"/>
      <c r="I72" s="19"/>
      <c r="J72" s="46"/>
      <c r="L72" s="19"/>
      <c r="M72" s="19"/>
      <c r="O72" s="19"/>
    </row>
    <row r="73" spans="1:15" ht="15">
      <c r="A73" s="18"/>
      <c r="B73" s="21" t="s">
        <v>104</v>
      </c>
      <c r="C73" s="4"/>
      <c r="D73" s="18"/>
      <c r="E73" s="18"/>
      <c r="F73" s="41">
        <f>SUM(F66:F72)</f>
        <v>0</v>
      </c>
      <c r="G73" s="19"/>
      <c r="I73" s="19"/>
      <c r="L73" s="19"/>
      <c r="M73" s="19"/>
      <c r="O73" s="19"/>
    </row>
    <row r="74" spans="7:15" ht="15">
      <c r="G74" s="19"/>
      <c r="I74" s="19"/>
      <c r="L74" s="19"/>
      <c r="M74" s="19"/>
      <c r="O74" s="19"/>
    </row>
    <row r="75" spans="7:15" ht="15">
      <c r="G75" s="19"/>
      <c r="I75" s="19"/>
      <c r="L75" s="19"/>
      <c r="M75" s="19"/>
      <c r="O75" s="19"/>
    </row>
    <row r="76" spans="1:15" ht="15.75">
      <c r="A76" s="5" t="s">
        <v>105</v>
      </c>
      <c r="B76" s="58" t="s">
        <v>196</v>
      </c>
      <c r="C76" s="59"/>
      <c r="D76" s="18"/>
      <c r="E76" s="18"/>
      <c r="F76" s="18"/>
      <c r="G76" s="19"/>
      <c r="I76" s="19"/>
      <c r="L76" s="19"/>
      <c r="M76" s="19"/>
      <c r="O76" s="19"/>
    </row>
    <row r="77" spans="1:15" ht="15">
      <c r="A77" s="7" t="s">
        <v>106</v>
      </c>
      <c r="B77" s="11" t="s">
        <v>113</v>
      </c>
      <c r="C77" s="8" t="s">
        <v>25</v>
      </c>
      <c r="D77" s="30">
        <v>50</v>
      </c>
      <c r="E77" s="35"/>
      <c r="F77" s="38">
        <f aca="true" t="shared" si="4" ref="F77:F97">D77*E77</f>
        <v>0</v>
      </c>
      <c r="G77" s="19"/>
      <c r="I77" s="19"/>
      <c r="J77" s="46"/>
      <c r="L77" s="19"/>
      <c r="M77" s="19"/>
      <c r="O77" s="19"/>
    </row>
    <row r="78" spans="1:15" ht="15">
      <c r="A78" s="7" t="s">
        <v>107</v>
      </c>
      <c r="B78" s="11" t="s">
        <v>114</v>
      </c>
      <c r="C78" s="8" t="s">
        <v>25</v>
      </c>
      <c r="D78" s="30">
        <v>50</v>
      </c>
      <c r="E78" s="35"/>
      <c r="F78" s="38">
        <f t="shared" si="4"/>
        <v>0</v>
      </c>
      <c r="G78" s="19"/>
      <c r="I78" s="19"/>
      <c r="L78" s="19"/>
      <c r="M78" s="19"/>
      <c r="O78" s="19"/>
    </row>
    <row r="79" spans="1:15" ht="15">
      <c r="A79" s="7" t="s">
        <v>108</v>
      </c>
      <c r="B79" s="11" t="s">
        <v>115</v>
      </c>
      <c r="C79" s="8" t="s">
        <v>25</v>
      </c>
      <c r="D79" s="30">
        <v>20</v>
      </c>
      <c r="E79" s="35"/>
      <c r="F79" s="38">
        <f t="shared" si="4"/>
        <v>0</v>
      </c>
      <c r="G79" s="19"/>
      <c r="I79" s="19"/>
      <c r="L79" s="19"/>
      <c r="M79" s="19"/>
      <c r="O79" s="19"/>
    </row>
    <row r="80" spans="1:15" ht="15">
      <c r="A80" s="7" t="s">
        <v>109</v>
      </c>
      <c r="B80" s="11" t="s">
        <v>116</v>
      </c>
      <c r="C80" s="8" t="s">
        <v>25</v>
      </c>
      <c r="D80" s="30">
        <v>20</v>
      </c>
      <c r="E80" s="35"/>
      <c r="F80" s="38">
        <f t="shared" si="4"/>
        <v>0</v>
      </c>
      <c r="G80" s="19"/>
      <c r="I80" s="19"/>
      <c r="J80" s="46"/>
      <c r="L80" s="19"/>
      <c r="M80" s="19"/>
      <c r="O80" s="19"/>
    </row>
    <row r="81" spans="1:15" ht="15">
      <c r="A81" s="7" t="s">
        <v>110</v>
      </c>
      <c r="B81" s="11" t="s">
        <v>117</v>
      </c>
      <c r="C81" s="8" t="s">
        <v>25</v>
      </c>
      <c r="D81" s="30">
        <v>50</v>
      </c>
      <c r="E81" s="35"/>
      <c r="F81" s="38">
        <f t="shared" si="4"/>
        <v>0</v>
      </c>
      <c r="G81" s="19"/>
      <c r="I81" s="19"/>
      <c r="J81" s="46"/>
      <c r="L81" s="19"/>
      <c r="M81" s="19"/>
      <c r="O81" s="19"/>
    </row>
    <row r="82" spans="1:15" ht="15">
      <c r="A82" s="7" t="s">
        <v>111</v>
      </c>
      <c r="B82" s="27" t="s">
        <v>118</v>
      </c>
      <c r="C82" s="8" t="s">
        <v>25</v>
      </c>
      <c r="D82" s="30">
        <v>20</v>
      </c>
      <c r="E82" s="35"/>
      <c r="F82" s="38">
        <f t="shared" si="4"/>
        <v>0</v>
      </c>
      <c r="G82" s="19"/>
      <c r="I82" s="19"/>
      <c r="J82" s="46"/>
      <c r="L82" s="19"/>
      <c r="M82" s="19"/>
      <c r="O82" s="19"/>
    </row>
    <row r="83" spans="1:15" s="18" customFormat="1" ht="15">
      <c r="A83" s="7" t="s">
        <v>112</v>
      </c>
      <c r="B83" s="27" t="s">
        <v>120</v>
      </c>
      <c r="C83" s="8" t="s">
        <v>25</v>
      </c>
      <c r="D83" s="30">
        <v>20</v>
      </c>
      <c r="E83" s="35"/>
      <c r="F83" s="38">
        <f t="shared" si="4"/>
        <v>0</v>
      </c>
      <c r="G83" s="19"/>
      <c r="I83" s="19"/>
      <c r="J83" s="46"/>
      <c r="L83" s="19"/>
      <c r="M83" s="19"/>
      <c r="O83" s="19"/>
    </row>
    <row r="84" spans="1:15" s="18" customFormat="1" ht="15">
      <c r="A84" s="7" t="s">
        <v>119</v>
      </c>
      <c r="B84" s="27" t="s">
        <v>121</v>
      </c>
      <c r="C84" s="8" t="s">
        <v>25</v>
      </c>
      <c r="D84" s="30">
        <v>40</v>
      </c>
      <c r="E84" s="35"/>
      <c r="F84" s="38">
        <f t="shared" si="4"/>
        <v>0</v>
      </c>
      <c r="G84" s="19"/>
      <c r="I84" s="19"/>
      <c r="J84" s="46"/>
      <c r="L84" s="19"/>
      <c r="M84" s="19"/>
      <c r="O84" s="19"/>
    </row>
    <row r="85" spans="1:15" s="18" customFormat="1" ht="15">
      <c r="A85" s="7" t="s">
        <v>123</v>
      </c>
      <c r="B85" s="27" t="s">
        <v>122</v>
      </c>
      <c r="C85" s="8" t="s">
        <v>25</v>
      </c>
      <c r="D85" s="30">
        <v>40</v>
      </c>
      <c r="E85" s="35"/>
      <c r="F85" s="38">
        <f t="shared" si="4"/>
        <v>0</v>
      </c>
      <c r="G85" s="19"/>
      <c r="I85" s="19"/>
      <c r="L85" s="19"/>
      <c r="M85" s="19"/>
      <c r="O85" s="19"/>
    </row>
    <row r="86" spans="1:15" s="18" customFormat="1" ht="15">
      <c r="A86" s="7" t="s">
        <v>124</v>
      </c>
      <c r="B86" s="27" t="s">
        <v>125</v>
      </c>
      <c r="C86" s="8" t="s">
        <v>25</v>
      </c>
      <c r="D86" s="30">
        <v>150</v>
      </c>
      <c r="E86" s="35"/>
      <c r="F86" s="38">
        <f t="shared" si="4"/>
        <v>0</v>
      </c>
      <c r="G86" s="19"/>
      <c r="I86" s="19"/>
      <c r="J86" s="46"/>
      <c r="L86" s="46"/>
      <c r="M86" s="46"/>
      <c r="O86" s="19"/>
    </row>
    <row r="87" spans="1:15" s="18" customFormat="1" ht="30">
      <c r="A87" s="7" t="s">
        <v>126</v>
      </c>
      <c r="B87" s="27" t="s">
        <v>130</v>
      </c>
      <c r="C87" s="8" t="s">
        <v>10</v>
      </c>
      <c r="D87" s="30">
        <v>2500</v>
      </c>
      <c r="E87" s="35"/>
      <c r="F87" s="38">
        <f t="shared" si="4"/>
        <v>0</v>
      </c>
      <c r="G87" s="19"/>
      <c r="I87" s="19"/>
      <c r="J87" s="46"/>
      <c r="L87" s="46"/>
      <c r="M87" s="46"/>
      <c r="O87" s="19"/>
    </row>
    <row r="88" spans="1:13" s="19" customFormat="1" ht="30">
      <c r="A88" s="7" t="s">
        <v>129</v>
      </c>
      <c r="B88" s="27" t="s">
        <v>211</v>
      </c>
      <c r="C88" s="8" t="s">
        <v>10</v>
      </c>
      <c r="D88" s="30">
        <v>200</v>
      </c>
      <c r="E88" s="35"/>
      <c r="F88" s="38">
        <f>D88*E88</f>
        <v>0</v>
      </c>
      <c r="J88" s="46"/>
      <c r="L88" s="46"/>
      <c r="M88" s="46"/>
    </row>
    <row r="89" spans="1:13" s="19" customFormat="1" ht="30">
      <c r="A89" s="7" t="s">
        <v>131</v>
      </c>
      <c r="B89" s="27" t="s">
        <v>212</v>
      </c>
      <c r="C89" s="8" t="s">
        <v>10</v>
      </c>
      <c r="D89" s="30">
        <v>300</v>
      </c>
      <c r="E89" s="35"/>
      <c r="F89" s="38">
        <f>D89*E89</f>
        <v>0</v>
      </c>
      <c r="J89" s="46"/>
      <c r="L89" s="46"/>
      <c r="M89" s="46"/>
    </row>
    <row r="90" spans="1:15" s="18" customFormat="1" ht="15">
      <c r="A90" s="20" t="s">
        <v>137</v>
      </c>
      <c r="B90" s="28" t="s">
        <v>214</v>
      </c>
      <c r="C90" s="13" t="s">
        <v>25</v>
      </c>
      <c r="D90" s="31">
        <v>10</v>
      </c>
      <c r="E90" s="36"/>
      <c r="F90" s="42">
        <f t="shared" si="4"/>
        <v>0</v>
      </c>
      <c r="G90" s="19"/>
      <c r="I90" s="19"/>
      <c r="J90" s="46"/>
      <c r="L90" s="19"/>
      <c r="M90" s="19"/>
      <c r="O90" s="19"/>
    </row>
    <row r="91" spans="1:10" s="19" customFormat="1" ht="15">
      <c r="A91" s="20" t="s">
        <v>139</v>
      </c>
      <c r="B91" s="28" t="s">
        <v>215</v>
      </c>
      <c r="C91" s="13" t="s">
        <v>25</v>
      </c>
      <c r="D91" s="31">
        <v>10</v>
      </c>
      <c r="E91" s="36"/>
      <c r="F91" s="42">
        <f>D91*E91</f>
        <v>0</v>
      </c>
      <c r="J91" s="46"/>
    </row>
    <row r="92" spans="1:10" s="19" customFormat="1" ht="15">
      <c r="A92" s="20" t="s">
        <v>213</v>
      </c>
      <c r="B92" s="28" t="s">
        <v>216</v>
      </c>
      <c r="C92" s="13" t="s">
        <v>25</v>
      </c>
      <c r="D92" s="31">
        <v>10</v>
      </c>
      <c r="E92" s="36"/>
      <c r="F92" s="42">
        <f>D92*E92</f>
        <v>0</v>
      </c>
      <c r="J92" s="46"/>
    </row>
    <row r="93" spans="1:6" s="19" customFormat="1" ht="15">
      <c r="A93" s="7" t="s">
        <v>217</v>
      </c>
      <c r="B93" s="27" t="s">
        <v>128</v>
      </c>
      <c r="C93" s="23" t="s">
        <v>10</v>
      </c>
      <c r="D93" s="32">
        <v>20</v>
      </c>
      <c r="E93" s="35"/>
      <c r="F93" s="38">
        <f t="shared" si="4"/>
        <v>0</v>
      </c>
    </row>
    <row r="94" spans="1:15" s="18" customFormat="1" ht="30">
      <c r="A94" s="7" t="s">
        <v>218</v>
      </c>
      <c r="B94" s="27" t="s">
        <v>210</v>
      </c>
      <c r="C94" s="23" t="s">
        <v>138</v>
      </c>
      <c r="D94" s="32">
        <v>3</v>
      </c>
      <c r="E94" s="35"/>
      <c r="F94" s="38">
        <f t="shared" si="4"/>
        <v>0</v>
      </c>
      <c r="G94" s="19"/>
      <c r="I94" s="19"/>
      <c r="L94" s="19"/>
      <c r="M94" s="19"/>
      <c r="O94" s="19"/>
    </row>
    <row r="95" spans="1:6" s="19" customFormat="1" ht="30">
      <c r="A95" s="7" t="s">
        <v>219</v>
      </c>
      <c r="B95" s="27" t="s">
        <v>222</v>
      </c>
      <c r="C95" s="23" t="s">
        <v>10</v>
      </c>
      <c r="D95" s="32">
        <v>200</v>
      </c>
      <c r="E95" s="35"/>
      <c r="F95" s="38">
        <f t="shared" si="4"/>
        <v>0</v>
      </c>
    </row>
    <row r="96" spans="1:6" s="19" customFormat="1" ht="30">
      <c r="A96" s="7" t="s">
        <v>220</v>
      </c>
      <c r="B96" s="27" t="s">
        <v>223</v>
      </c>
      <c r="C96" s="23" t="s">
        <v>10</v>
      </c>
      <c r="D96" s="32">
        <v>300</v>
      </c>
      <c r="E96" s="35"/>
      <c r="F96" s="38">
        <f t="shared" si="4"/>
        <v>0</v>
      </c>
    </row>
    <row r="97" spans="1:6" s="19" customFormat="1" ht="15">
      <c r="A97" s="20" t="s">
        <v>221</v>
      </c>
      <c r="B97" s="27" t="s">
        <v>140</v>
      </c>
      <c r="C97" s="23" t="s">
        <v>25</v>
      </c>
      <c r="D97" s="32">
        <v>10</v>
      </c>
      <c r="E97" s="36"/>
      <c r="F97" s="38">
        <f t="shared" si="4"/>
        <v>0</v>
      </c>
    </row>
    <row r="98" spans="1:15" ht="15">
      <c r="A98" s="18"/>
      <c r="B98" s="16" t="s">
        <v>199</v>
      </c>
      <c r="C98" s="65"/>
      <c r="D98" s="66"/>
      <c r="E98" s="66"/>
      <c r="F98" s="64">
        <f>SUM(F77:F97)</f>
        <v>0</v>
      </c>
      <c r="G98" s="19"/>
      <c r="I98" s="19"/>
      <c r="L98" s="19"/>
      <c r="M98" s="19"/>
      <c r="O98" s="19"/>
    </row>
    <row r="99" spans="7:15" ht="15">
      <c r="G99" s="19"/>
      <c r="I99" s="19"/>
      <c r="L99" s="19"/>
      <c r="M99" s="19"/>
      <c r="O99" s="19"/>
    </row>
    <row r="100" spans="7:15" ht="15">
      <c r="G100" s="19"/>
      <c r="I100" s="19"/>
      <c r="L100" s="19"/>
      <c r="M100" s="19"/>
      <c r="O100" s="19"/>
    </row>
    <row r="101" spans="1:15" ht="15.75">
      <c r="A101" s="5" t="s">
        <v>141</v>
      </c>
      <c r="B101" s="60" t="s">
        <v>142</v>
      </c>
      <c r="C101" s="61"/>
      <c r="G101" s="19"/>
      <c r="I101" s="19"/>
      <c r="L101" s="19"/>
      <c r="M101" s="19"/>
      <c r="O101" s="19"/>
    </row>
    <row r="102" spans="1:15" ht="15">
      <c r="A102" s="7" t="s">
        <v>145</v>
      </c>
      <c r="B102" s="7" t="s">
        <v>146</v>
      </c>
      <c r="C102" s="7" t="s">
        <v>25</v>
      </c>
      <c r="D102" s="7">
        <v>50</v>
      </c>
      <c r="E102" s="35"/>
      <c r="F102" s="38">
        <f aca="true" t="shared" si="5" ref="F102:F111">D102*E102</f>
        <v>0</v>
      </c>
      <c r="G102" s="19"/>
      <c r="I102" s="19"/>
      <c r="L102" s="19"/>
      <c r="M102" s="19"/>
      <c r="O102" s="19"/>
    </row>
    <row r="103" spans="1:15" ht="15">
      <c r="A103" s="7" t="s">
        <v>147</v>
      </c>
      <c r="B103" s="7" t="s">
        <v>148</v>
      </c>
      <c r="C103" s="7" t="s">
        <v>25</v>
      </c>
      <c r="D103" s="7">
        <v>300</v>
      </c>
      <c r="E103" s="35"/>
      <c r="F103" s="38">
        <f t="shared" si="5"/>
        <v>0</v>
      </c>
      <c r="G103" s="19"/>
      <c r="I103" s="19"/>
      <c r="J103" s="46"/>
      <c r="L103" s="19"/>
      <c r="M103" s="19"/>
      <c r="O103" s="19"/>
    </row>
    <row r="104" spans="1:15" ht="15">
      <c r="A104" s="7" t="s">
        <v>149</v>
      </c>
      <c r="B104" s="7" t="s">
        <v>150</v>
      </c>
      <c r="C104" s="7" t="s">
        <v>25</v>
      </c>
      <c r="D104" s="7">
        <v>100</v>
      </c>
      <c r="E104" s="35"/>
      <c r="F104" s="38">
        <f t="shared" si="5"/>
        <v>0</v>
      </c>
      <c r="G104" s="19"/>
      <c r="I104" s="19"/>
      <c r="L104" s="19"/>
      <c r="M104" s="19"/>
      <c r="O104" s="19"/>
    </row>
    <row r="105" spans="1:15" ht="15">
      <c r="A105" s="7" t="s">
        <v>151</v>
      </c>
      <c r="B105" s="7" t="s">
        <v>152</v>
      </c>
      <c r="C105" s="7" t="s">
        <v>25</v>
      </c>
      <c r="D105" s="7">
        <v>20</v>
      </c>
      <c r="E105" s="35"/>
      <c r="F105" s="38">
        <f t="shared" si="5"/>
        <v>0</v>
      </c>
      <c r="G105" s="19"/>
      <c r="I105" s="19"/>
      <c r="L105" s="19"/>
      <c r="M105" s="19"/>
      <c r="O105" s="19"/>
    </row>
    <row r="106" spans="1:15" ht="15">
      <c r="A106" s="7" t="s">
        <v>153</v>
      </c>
      <c r="B106" s="7" t="s">
        <v>154</v>
      </c>
      <c r="C106" s="7" t="s">
        <v>25</v>
      </c>
      <c r="D106" s="7">
        <v>20</v>
      </c>
      <c r="E106" s="35"/>
      <c r="F106" s="38">
        <f t="shared" si="5"/>
        <v>0</v>
      </c>
      <c r="G106" s="19"/>
      <c r="I106" s="19"/>
      <c r="L106" s="19"/>
      <c r="M106" s="19"/>
      <c r="O106" s="19"/>
    </row>
    <row r="107" spans="1:15" ht="15">
      <c r="A107" s="7" t="s">
        <v>155</v>
      </c>
      <c r="B107" s="7" t="s">
        <v>156</v>
      </c>
      <c r="C107" s="7" t="s">
        <v>25</v>
      </c>
      <c r="D107" s="7">
        <v>20</v>
      </c>
      <c r="E107" s="35"/>
      <c r="F107" s="38">
        <f t="shared" si="5"/>
        <v>0</v>
      </c>
      <c r="G107" s="19"/>
      <c r="I107" s="19"/>
      <c r="L107" s="19"/>
      <c r="M107" s="19"/>
      <c r="O107" s="19"/>
    </row>
    <row r="108" spans="1:15" ht="15">
      <c r="A108" s="7" t="s">
        <v>157</v>
      </c>
      <c r="B108" s="7" t="s">
        <v>159</v>
      </c>
      <c r="C108" s="7" t="s">
        <v>25</v>
      </c>
      <c r="D108" s="7">
        <v>40</v>
      </c>
      <c r="E108" s="35"/>
      <c r="F108" s="38">
        <f t="shared" si="5"/>
        <v>0</v>
      </c>
      <c r="G108" s="19"/>
      <c r="I108" s="19"/>
      <c r="L108" s="19"/>
      <c r="M108" s="19"/>
      <c r="O108" s="19"/>
    </row>
    <row r="109" spans="1:15" ht="15">
      <c r="A109" s="7" t="s">
        <v>158</v>
      </c>
      <c r="B109" s="7" t="s">
        <v>160</v>
      </c>
      <c r="C109" s="7" t="s">
        <v>25</v>
      </c>
      <c r="D109" s="7">
        <v>80</v>
      </c>
      <c r="E109" s="35"/>
      <c r="F109" s="38">
        <f t="shared" si="5"/>
        <v>0</v>
      </c>
      <c r="G109" s="19"/>
      <c r="I109" s="19"/>
      <c r="J109" s="46"/>
      <c r="L109" s="19"/>
      <c r="M109" s="19"/>
      <c r="O109" s="19"/>
    </row>
    <row r="110" spans="1:15" ht="15">
      <c r="A110" s="7" t="s">
        <v>161</v>
      </c>
      <c r="B110" s="7" t="s">
        <v>162</v>
      </c>
      <c r="C110" s="7" t="s">
        <v>25</v>
      </c>
      <c r="D110" s="7">
        <v>40</v>
      </c>
      <c r="E110" s="35"/>
      <c r="F110" s="38">
        <f t="shared" si="5"/>
        <v>0</v>
      </c>
      <c r="G110" s="19"/>
      <c r="I110" s="19"/>
      <c r="L110" s="19"/>
      <c r="M110" s="19"/>
      <c r="O110" s="19"/>
    </row>
    <row r="111" spans="1:15" ht="15">
      <c r="A111" s="7" t="s">
        <v>163</v>
      </c>
      <c r="B111" s="7" t="s">
        <v>164</v>
      </c>
      <c r="C111" s="7" t="s">
        <v>25</v>
      </c>
      <c r="D111" s="7">
        <v>20</v>
      </c>
      <c r="E111" s="35"/>
      <c r="F111" s="38">
        <f t="shared" si="5"/>
        <v>0</v>
      </c>
      <c r="G111" s="19"/>
      <c r="I111" s="19"/>
      <c r="L111" s="19"/>
      <c r="M111" s="19"/>
      <c r="O111" s="19"/>
    </row>
    <row r="112" spans="2:15" ht="15">
      <c r="B112" s="62" t="s">
        <v>165</v>
      </c>
      <c r="C112" s="63"/>
      <c r="D112" s="63"/>
      <c r="E112" s="7"/>
      <c r="F112" s="40">
        <f>SUM(F102:F111)</f>
        <v>0</v>
      </c>
      <c r="G112" s="19"/>
      <c r="I112" s="19"/>
      <c r="L112" s="19"/>
      <c r="M112" s="19"/>
      <c r="O112" s="19"/>
    </row>
    <row r="113" spans="7:15" ht="15">
      <c r="G113" s="19"/>
      <c r="I113" s="19"/>
      <c r="L113" s="19"/>
      <c r="M113" s="19"/>
      <c r="O113" s="19"/>
    </row>
    <row r="114" spans="7:15" ht="15">
      <c r="G114" s="19"/>
      <c r="I114" s="19"/>
      <c r="L114" s="19"/>
      <c r="M114" s="19"/>
      <c r="O114" s="19"/>
    </row>
    <row r="115" spans="1:15" ht="15.75">
      <c r="A115" s="5" t="s">
        <v>166</v>
      </c>
      <c r="B115" s="58" t="s">
        <v>197</v>
      </c>
      <c r="C115" s="59"/>
      <c r="D115" s="19"/>
      <c r="E115" s="19"/>
      <c r="F115" s="19"/>
      <c r="G115" s="19"/>
      <c r="I115" s="19"/>
      <c r="L115" s="19"/>
      <c r="M115" s="19"/>
      <c r="O115" s="19"/>
    </row>
    <row r="116" spans="1:15" ht="25.5">
      <c r="A116" s="7" t="s">
        <v>167</v>
      </c>
      <c r="B116" s="22" t="s">
        <v>177</v>
      </c>
      <c r="C116" s="8" t="s">
        <v>25</v>
      </c>
      <c r="D116" s="7">
        <v>2</v>
      </c>
      <c r="E116" s="7"/>
      <c r="F116" s="38">
        <f aca="true" t="shared" si="6" ref="F116:F133">D116*E116</f>
        <v>0</v>
      </c>
      <c r="G116" s="19"/>
      <c r="I116" s="19"/>
      <c r="L116" s="19"/>
      <c r="M116" s="19"/>
      <c r="O116" s="19"/>
    </row>
    <row r="117" spans="1:15" ht="15">
      <c r="A117" s="7" t="s">
        <v>168</v>
      </c>
      <c r="B117" s="22" t="s">
        <v>178</v>
      </c>
      <c r="C117" s="8" t="s">
        <v>25</v>
      </c>
      <c r="D117" s="7">
        <v>2</v>
      </c>
      <c r="E117" s="7"/>
      <c r="F117" s="38">
        <f t="shared" si="6"/>
        <v>0</v>
      </c>
      <c r="G117" s="19"/>
      <c r="I117" s="19"/>
      <c r="J117" s="46"/>
      <c r="L117" s="19"/>
      <c r="M117" s="19"/>
      <c r="O117" s="19"/>
    </row>
    <row r="118" spans="1:15" ht="15">
      <c r="A118" s="7" t="s">
        <v>169</v>
      </c>
      <c r="B118" s="22" t="s">
        <v>179</v>
      </c>
      <c r="C118" s="8" t="s">
        <v>25</v>
      </c>
      <c r="D118" s="7">
        <v>2</v>
      </c>
      <c r="E118" s="7"/>
      <c r="F118" s="38">
        <f t="shared" si="6"/>
        <v>0</v>
      </c>
      <c r="G118" s="19"/>
      <c r="I118" s="19"/>
      <c r="L118" s="19"/>
      <c r="M118" s="19"/>
      <c r="O118" s="19"/>
    </row>
    <row r="119" spans="1:15" ht="25.5">
      <c r="A119" s="7" t="s">
        <v>170</v>
      </c>
      <c r="B119" s="22" t="s">
        <v>181</v>
      </c>
      <c r="C119" s="8" t="s">
        <v>25</v>
      </c>
      <c r="D119" s="7">
        <v>1</v>
      </c>
      <c r="E119" s="37"/>
      <c r="F119" s="38">
        <f t="shared" si="6"/>
        <v>0</v>
      </c>
      <c r="G119" s="19"/>
      <c r="I119" s="19"/>
      <c r="L119" s="19"/>
      <c r="M119" s="19"/>
      <c r="O119" s="19"/>
    </row>
    <row r="120" spans="1:15" ht="330" customHeight="1">
      <c r="A120" s="24" t="s">
        <v>171</v>
      </c>
      <c r="B120" s="11" t="s">
        <v>180</v>
      </c>
      <c r="C120" s="25" t="s">
        <v>25</v>
      </c>
      <c r="D120" s="24">
        <v>3</v>
      </c>
      <c r="E120" s="43"/>
      <c r="F120" s="45">
        <f t="shared" si="6"/>
        <v>0</v>
      </c>
      <c r="G120" s="19"/>
      <c r="I120" s="19"/>
      <c r="L120" s="19"/>
      <c r="M120" s="19"/>
      <c r="O120" s="19"/>
    </row>
    <row r="121" spans="1:15" ht="15">
      <c r="A121" s="7" t="s">
        <v>172</v>
      </c>
      <c r="B121" s="27" t="s">
        <v>182</v>
      </c>
      <c r="C121" s="8" t="s">
        <v>25</v>
      </c>
      <c r="D121" s="7">
        <v>3</v>
      </c>
      <c r="E121" s="35"/>
      <c r="F121" s="38">
        <f t="shared" si="6"/>
        <v>0</v>
      </c>
      <c r="G121" s="19"/>
      <c r="I121" s="19"/>
      <c r="L121" s="19"/>
      <c r="M121" s="19"/>
      <c r="O121" s="19"/>
    </row>
    <row r="122" spans="1:15" ht="15">
      <c r="A122" s="7" t="s">
        <v>173</v>
      </c>
      <c r="B122" s="27" t="s">
        <v>183</v>
      </c>
      <c r="C122" s="8" t="s">
        <v>25</v>
      </c>
      <c r="D122" s="7">
        <v>15</v>
      </c>
      <c r="E122" s="35"/>
      <c r="F122" s="38">
        <f t="shared" si="6"/>
        <v>0</v>
      </c>
      <c r="G122" s="19"/>
      <c r="I122" s="19"/>
      <c r="L122" s="19"/>
      <c r="M122" s="19"/>
      <c r="O122" s="19"/>
    </row>
    <row r="123" spans="1:15" ht="15">
      <c r="A123" s="7" t="s">
        <v>174</v>
      </c>
      <c r="B123" s="27" t="s">
        <v>184</v>
      </c>
      <c r="C123" s="8" t="s">
        <v>25</v>
      </c>
      <c r="D123" s="48">
        <v>5</v>
      </c>
      <c r="E123" s="35"/>
      <c r="F123" s="38">
        <f t="shared" si="6"/>
        <v>0</v>
      </c>
      <c r="G123" s="19"/>
      <c r="I123" s="19"/>
      <c r="L123" s="19"/>
      <c r="M123" s="19"/>
      <c r="O123" s="19"/>
    </row>
    <row r="124" spans="1:15" ht="15">
      <c r="A124" s="7" t="s">
        <v>175</v>
      </c>
      <c r="B124" s="27" t="s">
        <v>185</v>
      </c>
      <c r="C124" s="8" t="s">
        <v>25</v>
      </c>
      <c r="D124" s="7">
        <v>10</v>
      </c>
      <c r="E124" s="35"/>
      <c r="F124" s="38">
        <f t="shared" si="6"/>
        <v>0</v>
      </c>
      <c r="G124" s="19"/>
      <c r="I124" s="19"/>
      <c r="L124" s="19"/>
      <c r="M124" s="19"/>
      <c r="O124" s="19"/>
    </row>
    <row r="125" spans="1:15" ht="15">
      <c r="A125" s="7" t="s">
        <v>176</v>
      </c>
      <c r="B125" s="27" t="s">
        <v>186</v>
      </c>
      <c r="C125" s="8" t="s">
        <v>25</v>
      </c>
      <c r="D125" s="7">
        <v>10</v>
      </c>
      <c r="E125" s="35"/>
      <c r="F125" s="38">
        <f t="shared" si="6"/>
        <v>0</v>
      </c>
      <c r="G125" s="19"/>
      <c r="I125" s="19"/>
      <c r="J125" s="46"/>
      <c r="L125" s="19"/>
      <c r="M125" s="19"/>
      <c r="O125" s="19"/>
    </row>
    <row r="126" spans="1:15" ht="15">
      <c r="A126" s="7" t="s">
        <v>191</v>
      </c>
      <c r="B126" s="27" t="s">
        <v>206</v>
      </c>
      <c r="C126" s="8" t="s">
        <v>25</v>
      </c>
      <c r="D126" s="7">
        <v>1</v>
      </c>
      <c r="E126" s="35"/>
      <c r="F126" s="38">
        <f t="shared" si="6"/>
        <v>0</v>
      </c>
      <c r="G126" s="19"/>
      <c r="I126" s="19"/>
      <c r="L126" s="19"/>
      <c r="M126" s="19"/>
      <c r="O126" s="19"/>
    </row>
    <row r="127" spans="1:6" s="19" customFormat="1" ht="15">
      <c r="A127" s="7" t="s">
        <v>192</v>
      </c>
      <c r="B127" s="27" t="s">
        <v>207</v>
      </c>
      <c r="C127" s="8" t="s">
        <v>25</v>
      </c>
      <c r="D127" s="7">
        <v>50</v>
      </c>
      <c r="E127" s="35"/>
      <c r="F127" s="38">
        <f t="shared" si="6"/>
        <v>0</v>
      </c>
    </row>
    <row r="128" spans="1:15" ht="30" customHeight="1">
      <c r="A128" s="20" t="s">
        <v>193</v>
      </c>
      <c r="B128" s="28" t="s">
        <v>187</v>
      </c>
      <c r="C128" s="13" t="s">
        <v>25</v>
      </c>
      <c r="D128" s="33">
        <v>50</v>
      </c>
      <c r="E128" s="36"/>
      <c r="F128" s="42">
        <f t="shared" si="6"/>
        <v>0</v>
      </c>
      <c r="G128" s="19"/>
      <c r="I128" s="19"/>
      <c r="L128" s="19"/>
      <c r="M128" s="19"/>
      <c r="O128" s="19"/>
    </row>
    <row r="129" spans="1:15" ht="27.75" customHeight="1">
      <c r="A129" s="7" t="s">
        <v>194</v>
      </c>
      <c r="B129" s="27" t="s">
        <v>188</v>
      </c>
      <c r="C129" s="23" t="s">
        <v>25</v>
      </c>
      <c r="D129" s="34">
        <v>50</v>
      </c>
      <c r="E129" s="35"/>
      <c r="F129" s="38">
        <f t="shared" si="6"/>
        <v>0</v>
      </c>
      <c r="G129" s="19"/>
      <c r="I129" s="19"/>
      <c r="L129" s="19"/>
      <c r="M129" s="19"/>
      <c r="O129" s="19"/>
    </row>
    <row r="130" spans="1:15" ht="30">
      <c r="A130" s="7" t="s">
        <v>195</v>
      </c>
      <c r="B130" s="27" t="s">
        <v>189</v>
      </c>
      <c r="C130" s="23" t="s">
        <v>25</v>
      </c>
      <c r="D130" s="34">
        <v>100</v>
      </c>
      <c r="E130" s="35"/>
      <c r="F130" s="38">
        <f t="shared" si="6"/>
        <v>0</v>
      </c>
      <c r="G130" s="19"/>
      <c r="I130" s="19"/>
      <c r="J130" s="46"/>
      <c r="L130" s="19"/>
      <c r="M130" s="19"/>
      <c r="O130" s="19"/>
    </row>
    <row r="131" spans="1:15" ht="15">
      <c r="A131" s="20" t="s">
        <v>201</v>
      </c>
      <c r="B131" s="27" t="s">
        <v>190</v>
      </c>
      <c r="C131" s="23" t="s">
        <v>25</v>
      </c>
      <c r="D131" s="34">
        <v>5</v>
      </c>
      <c r="E131" s="36"/>
      <c r="F131" s="38">
        <f t="shared" si="6"/>
        <v>0</v>
      </c>
      <c r="G131" s="19"/>
      <c r="I131" s="19"/>
      <c r="J131" s="46"/>
      <c r="L131" s="19"/>
      <c r="M131" s="19"/>
      <c r="O131" s="19"/>
    </row>
    <row r="132" spans="1:10" s="19" customFormat="1" ht="15">
      <c r="A132" s="20" t="s">
        <v>205</v>
      </c>
      <c r="B132" s="29" t="s">
        <v>200</v>
      </c>
      <c r="C132" s="23" t="s">
        <v>25</v>
      </c>
      <c r="D132" s="34">
        <v>5</v>
      </c>
      <c r="E132" s="36"/>
      <c r="F132" s="44">
        <f t="shared" si="6"/>
        <v>0</v>
      </c>
      <c r="J132" s="46"/>
    </row>
    <row r="133" spans="1:10" s="19" customFormat="1" ht="30">
      <c r="A133" s="20" t="s">
        <v>225</v>
      </c>
      <c r="B133" s="27" t="s">
        <v>224</v>
      </c>
      <c r="C133" s="23" t="s">
        <v>25</v>
      </c>
      <c r="D133" s="34">
        <v>25</v>
      </c>
      <c r="E133" s="36"/>
      <c r="F133" s="38">
        <f t="shared" si="6"/>
        <v>0</v>
      </c>
      <c r="J133" s="46"/>
    </row>
    <row r="134" spans="1:15" ht="15">
      <c r="A134" s="19"/>
      <c r="B134" s="21" t="s">
        <v>202</v>
      </c>
      <c r="C134" s="4"/>
      <c r="D134" s="19"/>
      <c r="E134" s="19"/>
      <c r="F134" s="41">
        <f>SUM(F116:F133)</f>
        <v>0</v>
      </c>
      <c r="G134" s="19"/>
      <c r="L134" s="19"/>
      <c r="M134" s="19"/>
      <c r="O134" s="19"/>
    </row>
    <row r="135" ht="15">
      <c r="O135" s="19"/>
    </row>
    <row r="137" spans="1:6" ht="15">
      <c r="A137" t="s">
        <v>7</v>
      </c>
      <c r="B137" s="16" t="s">
        <v>17</v>
      </c>
      <c r="F137" s="39">
        <f>F9</f>
        <v>0</v>
      </c>
    </row>
    <row r="138" spans="1:6" ht="15">
      <c r="A138" t="s">
        <v>18</v>
      </c>
      <c r="B138" s="14" t="s">
        <v>42</v>
      </c>
      <c r="F138" s="39">
        <f>F25</f>
        <v>0</v>
      </c>
    </row>
    <row r="139" spans="1:6" ht="15">
      <c r="A139" t="s">
        <v>43</v>
      </c>
      <c r="B139" s="16" t="s">
        <v>50</v>
      </c>
      <c r="F139" s="39">
        <f>F36</f>
        <v>0</v>
      </c>
    </row>
    <row r="140" spans="1:6" ht="15">
      <c r="A140" t="s">
        <v>51</v>
      </c>
      <c r="B140" s="16" t="s">
        <v>101</v>
      </c>
      <c r="F140" s="39">
        <f>F42</f>
        <v>0</v>
      </c>
    </row>
    <row r="141" spans="1:6" ht="15">
      <c r="A141" t="s">
        <v>57</v>
      </c>
      <c r="B141" s="16" t="s">
        <v>102</v>
      </c>
      <c r="F141" s="39">
        <f>F50</f>
        <v>0</v>
      </c>
    </row>
    <row r="142" spans="1:6" ht="15">
      <c r="A142" t="s">
        <v>67</v>
      </c>
      <c r="B142" s="16" t="s">
        <v>103</v>
      </c>
      <c r="F142" s="39">
        <f>F62</f>
        <v>0</v>
      </c>
    </row>
    <row r="143" spans="1:6" ht="15">
      <c r="A143" t="s">
        <v>85</v>
      </c>
      <c r="B143" s="16" t="s">
        <v>104</v>
      </c>
      <c r="F143" s="39">
        <f>F73</f>
        <v>0</v>
      </c>
    </row>
    <row r="144" spans="1:6" ht="15">
      <c r="A144" t="s">
        <v>105</v>
      </c>
      <c r="B144" s="21" t="s">
        <v>199</v>
      </c>
      <c r="F144" s="39">
        <f>F98</f>
        <v>0</v>
      </c>
    </row>
    <row r="145" spans="1:6" ht="15">
      <c r="A145" t="s">
        <v>141</v>
      </c>
      <c r="B145" s="15" t="s">
        <v>165</v>
      </c>
      <c r="F145" s="39">
        <f>F112</f>
        <v>0</v>
      </c>
    </row>
    <row r="146" spans="1:6" ht="15">
      <c r="A146" t="s">
        <v>166</v>
      </c>
      <c r="B146" s="21" t="s">
        <v>202</v>
      </c>
      <c r="F146" s="39">
        <f>F134</f>
        <v>0</v>
      </c>
    </row>
    <row r="148" spans="2:6" ht="15.75">
      <c r="B148" s="67" t="s">
        <v>198</v>
      </c>
      <c r="F148" s="69">
        <f>SUM(F137:F146)</f>
        <v>0</v>
      </c>
    </row>
    <row r="149" spans="2:6" ht="15">
      <c r="B149" s="15" t="s">
        <v>203</v>
      </c>
      <c r="F149" s="38">
        <f>F148*0.25</f>
        <v>0</v>
      </c>
    </row>
    <row r="150" spans="2:6" ht="15.75">
      <c r="B150" s="68" t="s">
        <v>204</v>
      </c>
      <c r="F150" s="69">
        <f>F148+F149</f>
        <v>0</v>
      </c>
    </row>
  </sheetData>
  <sheetProtection/>
  <mergeCells count="38">
    <mergeCell ref="H60:J60"/>
    <mergeCell ref="H61:J61"/>
    <mergeCell ref="H54:J54"/>
    <mergeCell ref="H55:J55"/>
    <mergeCell ref="H56:J56"/>
    <mergeCell ref="H57:J57"/>
    <mergeCell ref="H58:J58"/>
    <mergeCell ref="H59:J59"/>
    <mergeCell ref="H15:K15"/>
    <mergeCell ref="B76:C76"/>
    <mergeCell ref="B101:C101"/>
    <mergeCell ref="B112:D112"/>
    <mergeCell ref="B115:C115"/>
    <mergeCell ref="B28:C28"/>
    <mergeCell ref="B39:C39"/>
    <mergeCell ref="B45:C45"/>
    <mergeCell ref="B53:C53"/>
    <mergeCell ref="B65:C65"/>
    <mergeCell ref="H40:L41"/>
    <mergeCell ref="H4:M4"/>
    <mergeCell ref="H5:K5"/>
    <mergeCell ref="H6:K6"/>
    <mergeCell ref="L5:M6"/>
    <mergeCell ref="H7:M7"/>
    <mergeCell ref="H20:L20"/>
    <mergeCell ref="H8:M8"/>
    <mergeCell ref="H13:M13"/>
    <mergeCell ref="H14:M14"/>
    <mergeCell ref="H46:L46"/>
    <mergeCell ref="H18:L18"/>
    <mergeCell ref="H19:L19"/>
    <mergeCell ref="H47:L47"/>
    <mergeCell ref="H48:L48"/>
    <mergeCell ref="H49:L49"/>
    <mergeCell ref="H21:L21"/>
    <mergeCell ref="H22:L22"/>
    <mergeCell ref="H23:L23"/>
    <mergeCell ref="H24:L24"/>
  </mergeCells>
  <printOptions/>
  <pageMargins left="0.7" right="0.7" top="0.75" bottom="0.75" header="0.3" footer="0.3"/>
  <pageSetup horizontalDpi="600" verticalDpi="600" orientation="portrait" paperSize="9" scale="70" r:id="rId1"/>
  <rowBreaks count="2" manualBreakCount="2">
    <brk id="52" max="255" man="1"/>
    <brk id="11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Windows korisnik</cp:lastModifiedBy>
  <cp:lastPrinted>2017-05-22T12:04:41Z</cp:lastPrinted>
  <dcterms:created xsi:type="dcterms:W3CDTF">2016-04-01T06:15:32Z</dcterms:created>
  <dcterms:modified xsi:type="dcterms:W3CDTF">2017-05-22T12:08:16Z</dcterms:modified>
  <cp:category/>
  <cp:version/>
  <cp:contentType/>
  <cp:contentStatus/>
</cp:coreProperties>
</file>